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9600" tabRatio="144" activeTab="0"/>
  </bookViews>
  <sheets>
    <sheet name="Hermance" sheetId="1" r:id="rId1"/>
  </sheets>
  <definedNames/>
  <calcPr fullCalcOnLoad="1"/>
</workbook>
</file>

<file path=xl/sharedStrings.xml><?xml version="1.0" encoding="utf-8"?>
<sst xmlns="http://schemas.openxmlformats.org/spreadsheetml/2006/main" count="337" uniqueCount="55">
  <si>
    <t>Cliquez ici pour voir tout sur les</t>
  </si>
  <si>
    <t>Gagnés</t>
  </si>
  <si>
    <t>Perdus</t>
  </si>
  <si>
    <t>Nuls</t>
  </si>
  <si>
    <t>Retour</t>
  </si>
  <si>
    <t>Année</t>
  </si>
  <si>
    <t>-</t>
  </si>
  <si>
    <t>Fin</t>
  </si>
  <si>
    <t>Joueurs ayant évolués dans ce club</t>
  </si>
  <si>
    <t>Rugby Club Hermance Fondée en ?</t>
  </si>
  <si>
    <t>2/4</t>
  </si>
  <si>
    <t>2/2</t>
  </si>
  <si>
    <t>2/1</t>
  </si>
  <si>
    <t>1/1</t>
  </si>
  <si>
    <t>Nombre de joueurs avertis</t>
  </si>
  <si>
    <t>Nombre de joueurs expulsés</t>
  </si>
  <si>
    <t>1/4</t>
  </si>
  <si>
    <t>4/4</t>
  </si>
  <si>
    <t>1/16</t>
  </si>
  <si>
    <t>1/2</t>
  </si>
  <si>
    <t>1/8</t>
  </si>
  <si>
    <t>STATISTIQUES </t>
  </si>
  <si>
    <t>Nombres de matches</t>
  </si>
  <si>
    <t>Nombre de Forfaits</t>
  </si>
  <si>
    <t>Nombres de Points marqués</t>
  </si>
  <si>
    <t>Nombres de Points recus</t>
  </si>
  <si>
    <t>Nombre d'essais marqués</t>
  </si>
  <si>
    <t>Nombre d'essais recus</t>
  </si>
  <si>
    <t>Nombre de joueurs sur les feuilles</t>
  </si>
  <si>
    <t>Nombres de joueurs différents</t>
  </si>
  <si>
    <t>Statistique par match %</t>
  </si>
  <si>
    <t>Nombres de matches Ligue A</t>
  </si>
  <si>
    <t>Classement en Ligue A</t>
  </si>
  <si>
    <t>4/1</t>
  </si>
  <si>
    <t>Nombres de matches Ligue A-B</t>
  </si>
  <si>
    <t>Classement en Ligue A-B</t>
  </si>
  <si>
    <t>Nombres de matches Ligue B</t>
  </si>
  <si>
    <t>Classement en Ligue B</t>
  </si>
  <si>
    <t>Nombres de matches Ligue 1er Ligue</t>
  </si>
  <si>
    <t>Nombres de matches en Coupe Suisse</t>
  </si>
  <si>
    <t>Classement en Coupe suisse</t>
  </si>
  <si>
    <t>F</t>
  </si>
  <si>
    <t>Nombres de matches en Coupe Fédération</t>
  </si>
  <si>
    <t>Classement en Coupe de la Fédération</t>
  </si>
  <si>
    <t>Nombres de matches Franco-Suisse</t>
  </si>
  <si>
    <t>Classement en Franco-Suisse</t>
  </si>
  <si>
    <t>1B</t>
  </si>
  <si>
    <t>1A</t>
  </si>
  <si>
    <t>Début</t>
  </si>
  <si>
    <t>Total</t>
  </si>
  <si>
    <t>complet</t>
  </si>
  <si>
    <t>ne</t>
  </si>
  <si>
    <t>rien</t>
  </si>
  <si>
    <t>mettre</t>
  </si>
  <si>
    <t>Nombre maximum pour 1 joueurs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</si>
</sst>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u val="single"/>
      <sz val="9"/>
      <color indexed="10"/>
      <name val="Arial"/>
      <family val="2"/>
    </font>
    <font>
      <b/>
      <sz val="7"/>
      <color indexed="17"/>
      <name val="Arial"/>
      <family val="2"/>
    </font>
    <font>
      <b/>
      <sz val="7"/>
      <color indexed="10"/>
      <name val="Arial"/>
      <family val="2"/>
    </font>
    <font>
      <b/>
      <sz val="7"/>
      <color indexed="60"/>
      <name val="Arial"/>
      <family val="2"/>
    </font>
    <font>
      <b/>
      <sz val="7"/>
      <color indexed="16"/>
      <name val="Arial"/>
      <family val="2"/>
    </font>
    <font>
      <b/>
      <sz val="7"/>
      <color indexed="62"/>
      <name val="Arial"/>
      <family val="2"/>
    </font>
    <font>
      <b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4" borderId="12" xfId="45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>
      <alignment wrapText="1"/>
    </xf>
    <xf numFmtId="0" fontId="7" fillId="35" borderId="14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 quotePrefix="1">
      <alignment horizontal="left" wrapText="1"/>
    </xf>
    <xf numFmtId="0" fontId="8" fillId="33" borderId="13" xfId="0" applyFont="1" applyFill="1" applyBorder="1" applyAlignment="1">
      <alignment wrapText="1"/>
    </xf>
    <xf numFmtId="0" fontId="8" fillId="33" borderId="14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wrapText="1"/>
    </xf>
    <xf numFmtId="0" fontId="9" fillId="35" borderId="14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wrapText="1"/>
    </xf>
    <xf numFmtId="0" fontId="11" fillId="33" borderId="14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3" xfId="0" applyFont="1" applyFill="1" applyBorder="1" applyAlignment="1" quotePrefix="1">
      <alignment horizontal="left" wrapText="1"/>
    </xf>
    <xf numFmtId="0" fontId="8" fillId="35" borderId="13" xfId="0" applyFont="1" applyFill="1" applyBorder="1" applyAlignment="1">
      <alignment wrapText="1"/>
    </xf>
    <xf numFmtId="0" fontId="8" fillId="35" borderId="14" xfId="0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 wrapText="1"/>
    </xf>
    <xf numFmtId="0" fontId="8" fillId="35" borderId="15" xfId="0" applyFont="1" applyFill="1" applyBorder="1" applyAlignment="1">
      <alignment wrapText="1"/>
    </xf>
    <xf numFmtId="0" fontId="8" fillId="35" borderId="15" xfId="0" applyFont="1" applyFill="1" applyBorder="1" applyAlignment="1">
      <alignment horizontal="center" wrapText="1"/>
    </xf>
    <xf numFmtId="0" fontId="8" fillId="35" borderId="16" xfId="0" applyFont="1" applyFill="1" applyBorder="1" applyAlignment="1">
      <alignment wrapText="1"/>
    </xf>
    <xf numFmtId="0" fontId="8" fillId="35" borderId="16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5" fillId="33" borderId="18" xfId="45" applyFont="1" applyFill="1" applyBorder="1" applyAlignment="1" applyProtection="1" quotePrefix="1">
      <alignment horizontal="center"/>
      <protection/>
    </xf>
    <xf numFmtId="0" fontId="5" fillId="33" borderId="19" xfId="45" applyFont="1" applyFill="1" applyBorder="1" applyAlignment="1" applyProtection="1" quotePrefix="1">
      <alignment horizontal="center"/>
      <protection/>
    </xf>
    <xf numFmtId="0" fontId="5" fillId="33" borderId="20" xfId="45" applyFont="1" applyFill="1" applyBorder="1" applyAlignment="1" applyProtection="1" quotePrefix="1">
      <alignment horizontal="center"/>
      <protection/>
    </xf>
    <xf numFmtId="0" fontId="5" fillId="33" borderId="21" xfId="45" applyFont="1" applyFill="1" applyBorder="1" applyAlignment="1" applyProtection="1">
      <alignment horizontal="center"/>
      <protection/>
    </xf>
    <xf numFmtId="0" fontId="5" fillId="33" borderId="0" xfId="45" applyFont="1" applyFill="1" applyBorder="1" applyAlignment="1" applyProtection="1">
      <alignment horizontal="center"/>
      <protection/>
    </xf>
    <xf numFmtId="0" fontId="5" fillId="33" borderId="22" xfId="45" applyFont="1" applyFill="1" applyBorder="1" applyAlignment="1" applyProtection="1">
      <alignment horizontal="center"/>
      <protection/>
    </xf>
    <xf numFmtId="0" fontId="5" fillId="33" borderId="23" xfId="45" applyFont="1" applyFill="1" applyBorder="1" applyAlignment="1" applyProtection="1" quotePrefix="1">
      <alignment horizontal="center"/>
      <protection/>
    </xf>
    <xf numFmtId="0" fontId="5" fillId="33" borderId="24" xfId="45" applyFont="1" applyFill="1" applyBorder="1" applyAlignment="1" applyProtection="1" quotePrefix="1">
      <alignment horizontal="center"/>
      <protection/>
    </xf>
    <xf numFmtId="0" fontId="5" fillId="33" borderId="25" xfId="45" applyFont="1" applyFill="1" applyBorder="1" applyAlignment="1" applyProtection="1" quotePrefix="1">
      <alignment horizontal="center"/>
      <protection/>
    </xf>
    <xf numFmtId="0" fontId="6" fillId="34" borderId="0" xfId="45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16" fontId="11" fillId="33" borderId="14" xfId="0" applyNumberFormat="1" applyFont="1" applyFill="1" applyBorder="1" applyAlignment="1" quotePrefix="1">
      <alignment horizontal="center" wrapText="1"/>
    </xf>
    <xf numFmtId="2" fontId="7" fillId="35" borderId="13" xfId="0" applyNumberFormat="1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2943225</xdr:colOff>
      <xdr:row>9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joueursstatistiques/gen&#232;vercjoueurs.xls" TargetMode="External" /><Relationship Id="rId2" Type="http://schemas.openxmlformats.org/officeDocument/2006/relationships/hyperlink" Target="../joueursstatistiques/gen&#232;vercjoueurs.xls" TargetMode="External" /><Relationship Id="rId3" Type="http://schemas.openxmlformats.org/officeDocument/2006/relationships/hyperlink" Target="../joueursstatistiques/hermancejoueurs.xls" TargetMode="External" /><Relationship Id="rId4" Type="http://schemas.openxmlformats.org/officeDocument/2006/relationships/hyperlink" Target="../joueursstatistiques/hermancejoueurs.xls" TargetMode="External" /><Relationship Id="rId5" Type="http://schemas.openxmlformats.org/officeDocument/2006/relationships/hyperlink" Target="../clubsactuels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3"/>
  <sheetViews>
    <sheetView tabSelected="1" zoomScale="120" zoomScaleNormal="120" zoomScalePageLayoutView="0" workbookViewId="0" topLeftCell="A1">
      <selection activeCell="F79" sqref="F79"/>
    </sheetView>
  </sheetViews>
  <sheetFormatPr defaultColWidth="11.421875" defaultRowHeight="12.75"/>
  <cols>
    <col min="1" max="1" width="44.421875" style="1" customWidth="1"/>
    <col min="2" max="2" width="8.7109375" style="1" bestFit="1" customWidth="1"/>
    <col min="3" max="3" width="1.7109375" style="1" customWidth="1"/>
    <col min="4" max="4" width="8.7109375" style="1" customWidth="1"/>
    <col min="5" max="8" width="5.421875" style="1" bestFit="1" customWidth="1"/>
    <col min="9" max="9" width="6.57421875" style="1" bestFit="1" customWidth="1"/>
    <col min="10" max="13" width="7.00390625" style="1" bestFit="1" customWidth="1"/>
    <col min="14" max="43" width="5.421875" style="1" bestFit="1" customWidth="1"/>
    <col min="44" max="44" width="29.421875" style="1" bestFit="1" customWidth="1"/>
    <col min="45" max="16384" width="11.421875" style="1" customWidth="1"/>
  </cols>
  <sheetData>
    <row r="1" spans="1:42" ht="16.5" customHeight="1" thickTop="1">
      <c r="A1" s="2"/>
      <c r="B1" s="3"/>
      <c r="C1" s="3"/>
      <c r="D1" s="3"/>
      <c r="E1" s="3"/>
      <c r="I1" s="34" t="s">
        <v>9</v>
      </c>
      <c r="J1" s="35"/>
      <c r="K1" s="35"/>
      <c r="L1" s="35"/>
      <c r="M1" s="35"/>
      <c r="N1" s="36"/>
      <c r="AP1" s="2"/>
    </row>
    <row r="2" spans="1:42" ht="16.5" customHeight="1">
      <c r="A2" s="2"/>
      <c r="B2" s="7" t="s">
        <v>4</v>
      </c>
      <c r="C2" s="43"/>
      <c r="D2" s="43"/>
      <c r="E2" s="43"/>
      <c r="I2" s="37" t="s">
        <v>0</v>
      </c>
      <c r="J2" s="38"/>
      <c r="K2" s="38"/>
      <c r="L2" s="38"/>
      <c r="M2" s="38"/>
      <c r="N2" s="39"/>
      <c r="AP2" s="2"/>
    </row>
    <row r="3" spans="1:42" ht="16.5" customHeight="1" thickBot="1">
      <c r="A3" s="2"/>
      <c r="I3" s="40" t="s">
        <v>8</v>
      </c>
      <c r="J3" s="41"/>
      <c r="K3" s="41"/>
      <c r="L3" s="41"/>
      <c r="M3" s="41"/>
      <c r="N3" s="42"/>
      <c r="AP3" s="2"/>
    </row>
    <row r="4" spans="1:42" ht="13.5" thickTop="1">
      <c r="A4" s="2"/>
      <c r="AP4" s="2"/>
    </row>
    <row r="5" spans="1:42" ht="12.75">
      <c r="A5" s="2"/>
      <c r="AP5" s="2"/>
    </row>
    <row r="6" spans="1:42" ht="12.75">
      <c r="A6" s="2"/>
      <c r="AP6" s="2"/>
    </row>
    <row r="7" spans="1:42" ht="12.75">
      <c r="A7" s="2"/>
      <c r="AP7" s="2"/>
    </row>
    <row r="8" spans="2:43" ht="12.75">
      <c r="B8" s="33" t="s">
        <v>49</v>
      </c>
      <c r="C8" s="32" t="s">
        <v>51</v>
      </c>
      <c r="D8" s="32">
        <v>2010</v>
      </c>
      <c r="E8" s="32">
        <v>2009</v>
      </c>
      <c r="F8" s="32">
        <v>2008</v>
      </c>
      <c r="G8" s="33">
        <v>2007</v>
      </c>
      <c r="H8" s="33">
        <v>2006</v>
      </c>
      <c r="I8" s="33" t="s">
        <v>48</v>
      </c>
      <c r="J8" s="33" t="s">
        <v>5</v>
      </c>
      <c r="K8" s="33" t="s">
        <v>5</v>
      </c>
      <c r="L8" s="33" t="s">
        <v>5</v>
      </c>
      <c r="M8" s="33" t="s">
        <v>5</v>
      </c>
      <c r="N8" s="33" t="s">
        <v>7</v>
      </c>
      <c r="O8" s="33">
        <v>2000</v>
      </c>
      <c r="P8" s="33">
        <v>1999</v>
      </c>
      <c r="Q8" s="33">
        <v>1998</v>
      </c>
      <c r="R8" s="33">
        <v>1997</v>
      </c>
      <c r="S8" s="33">
        <v>1996</v>
      </c>
      <c r="T8" s="33">
        <v>1995</v>
      </c>
      <c r="U8" s="33">
        <v>1994</v>
      </c>
      <c r="V8" s="33">
        <v>1993</v>
      </c>
      <c r="W8" s="33">
        <v>1992</v>
      </c>
      <c r="X8" s="33">
        <v>1991</v>
      </c>
      <c r="Y8" s="33">
        <v>1990</v>
      </c>
      <c r="Z8" s="33">
        <v>1989</v>
      </c>
      <c r="AA8" s="33">
        <v>1988</v>
      </c>
      <c r="AB8" s="33">
        <v>1987</v>
      </c>
      <c r="AC8" s="33">
        <v>1986</v>
      </c>
      <c r="AD8" s="33">
        <v>1985</v>
      </c>
      <c r="AE8" s="33">
        <v>1984</v>
      </c>
      <c r="AF8" s="33">
        <v>1983</v>
      </c>
      <c r="AG8" s="33">
        <v>1982</v>
      </c>
      <c r="AH8" s="33">
        <v>1981</v>
      </c>
      <c r="AI8" s="33">
        <v>1980</v>
      </c>
      <c r="AJ8" s="33">
        <v>1979</v>
      </c>
      <c r="AK8" s="33">
        <v>1978</v>
      </c>
      <c r="AL8" s="33">
        <v>1977</v>
      </c>
      <c r="AM8" s="33">
        <v>1976</v>
      </c>
      <c r="AN8" s="33">
        <v>1975</v>
      </c>
      <c r="AO8" s="33">
        <v>1974</v>
      </c>
      <c r="AP8" s="33">
        <v>1973</v>
      </c>
      <c r="AQ8" s="33">
        <v>1972</v>
      </c>
    </row>
    <row r="9" spans="2:43" ht="12.75">
      <c r="B9" s="33" t="s">
        <v>6</v>
      </c>
      <c r="C9" s="32" t="s">
        <v>52</v>
      </c>
      <c r="D9" s="32" t="s">
        <v>6</v>
      </c>
      <c r="E9" s="32" t="s">
        <v>6</v>
      </c>
      <c r="F9" s="32" t="s">
        <v>6</v>
      </c>
      <c r="G9" s="33" t="s">
        <v>6</v>
      </c>
      <c r="H9" s="33" t="s">
        <v>6</v>
      </c>
      <c r="I9" s="33" t="s">
        <v>6</v>
      </c>
      <c r="J9" s="33" t="s">
        <v>6</v>
      </c>
      <c r="K9" s="33" t="s">
        <v>6</v>
      </c>
      <c r="L9" s="33" t="s">
        <v>6</v>
      </c>
      <c r="M9" s="33" t="s">
        <v>6</v>
      </c>
      <c r="N9" s="33" t="s">
        <v>6</v>
      </c>
      <c r="O9" s="33" t="s">
        <v>6</v>
      </c>
      <c r="P9" s="33" t="s">
        <v>6</v>
      </c>
      <c r="Q9" s="33" t="s">
        <v>6</v>
      </c>
      <c r="R9" s="33" t="s">
        <v>6</v>
      </c>
      <c r="S9" s="33" t="s">
        <v>6</v>
      </c>
      <c r="T9" s="33" t="s">
        <v>6</v>
      </c>
      <c r="U9" s="33" t="s">
        <v>6</v>
      </c>
      <c r="V9" s="33" t="s">
        <v>6</v>
      </c>
      <c r="W9" s="33" t="s">
        <v>6</v>
      </c>
      <c r="X9" s="33" t="s">
        <v>6</v>
      </c>
      <c r="Y9" s="33" t="s">
        <v>6</v>
      </c>
      <c r="Z9" s="33" t="s">
        <v>6</v>
      </c>
      <c r="AA9" s="33" t="s">
        <v>6</v>
      </c>
      <c r="AB9" s="33" t="s">
        <v>6</v>
      </c>
      <c r="AC9" s="33" t="s">
        <v>6</v>
      </c>
      <c r="AD9" s="33" t="s">
        <v>6</v>
      </c>
      <c r="AE9" s="33" t="s">
        <v>6</v>
      </c>
      <c r="AF9" s="33" t="s">
        <v>6</v>
      </c>
      <c r="AG9" s="33" t="s">
        <v>6</v>
      </c>
      <c r="AH9" s="33" t="s">
        <v>6</v>
      </c>
      <c r="AI9" s="33" t="s">
        <v>6</v>
      </c>
      <c r="AJ9" s="33" t="s">
        <v>6</v>
      </c>
      <c r="AK9" s="33" t="s">
        <v>6</v>
      </c>
      <c r="AL9" s="33" t="s">
        <v>6</v>
      </c>
      <c r="AM9" s="33" t="s">
        <v>6</v>
      </c>
      <c r="AN9" s="33" t="s">
        <v>6</v>
      </c>
      <c r="AO9" s="33" t="s">
        <v>6</v>
      </c>
      <c r="AP9" s="33" t="s">
        <v>6</v>
      </c>
      <c r="AQ9" s="33" t="s">
        <v>6</v>
      </c>
    </row>
    <row r="10" spans="2:43" ht="12.75">
      <c r="B10" s="33" t="s">
        <v>50</v>
      </c>
      <c r="C10" s="32" t="s">
        <v>53</v>
      </c>
      <c r="D10" s="32">
        <v>2011</v>
      </c>
      <c r="E10" s="32">
        <v>2010</v>
      </c>
      <c r="F10" s="32">
        <v>2009</v>
      </c>
      <c r="G10" s="33">
        <v>2008</v>
      </c>
      <c r="H10" s="33">
        <v>2007</v>
      </c>
      <c r="I10" s="33">
        <v>2006</v>
      </c>
      <c r="J10" s="33">
        <v>2005</v>
      </c>
      <c r="K10" s="33">
        <v>2004</v>
      </c>
      <c r="L10" s="33">
        <v>2003</v>
      </c>
      <c r="M10" s="33">
        <v>2002</v>
      </c>
      <c r="N10" s="33">
        <v>2001</v>
      </c>
      <c r="O10" s="33">
        <v>2001</v>
      </c>
      <c r="P10" s="33">
        <v>2000</v>
      </c>
      <c r="Q10" s="33">
        <v>1999</v>
      </c>
      <c r="R10" s="33">
        <v>1998</v>
      </c>
      <c r="S10" s="33">
        <v>1997</v>
      </c>
      <c r="T10" s="33">
        <v>1996</v>
      </c>
      <c r="U10" s="33">
        <v>1995</v>
      </c>
      <c r="V10" s="33">
        <v>1994</v>
      </c>
      <c r="W10" s="33">
        <v>1993</v>
      </c>
      <c r="X10" s="33">
        <v>1992</v>
      </c>
      <c r="Y10" s="33">
        <v>1991</v>
      </c>
      <c r="Z10" s="33">
        <v>1990</v>
      </c>
      <c r="AA10" s="33">
        <v>1989</v>
      </c>
      <c r="AB10" s="33">
        <v>1988</v>
      </c>
      <c r="AC10" s="33">
        <v>1987</v>
      </c>
      <c r="AD10" s="33">
        <v>1986</v>
      </c>
      <c r="AE10" s="33">
        <v>1985</v>
      </c>
      <c r="AF10" s="33">
        <v>1984</v>
      </c>
      <c r="AG10" s="33">
        <v>1983</v>
      </c>
      <c r="AH10" s="33">
        <v>1982</v>
      </c>
      <c r="AI10" s="33">
        <v>1981</v>
      </c>
      <c r="AJ10" s="33">
        <v>1980</v>
      </c>
      <c r="AK10" s="33">
        <v>1979</v>
      </c>
      <c r="AL10" s="33">
        <v>1978</v>
      </c>
      <c r="AM10" s="33">
        <v>1977</v>
      </c>
      <c r="AN10" s="33">
        <v>1976</v>
      </c>
      <c r="AO10" s="33">
        <v>1975</v>
      </c>
      <c r="AP10" s="33">
        <v>1974</v>
      </c>
      <c r="AQ10" s="33">
        <v>1973</v>
      </c>
    </row>
    <row r="11" spans="1:42" ht="82.5" customHeight="1" hidden="1" thickTop="1">
      <c r="A11" s="2"/>
      <c r="B11" s="5"/>
      <c r="C11" s="44"/>
      <c r="D11" s="44"/>
      <c r="E11" s="44"/>
      <c r="F11" s="10"/>
      <c r="G11" s="5"/>
      <c r="H11" s="5"/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2"/>
    </row>
    <row r="12" spans="1:44" ht="12.75">
      <c r="A12" s="8" t="s">
        <v>21</v>
      </c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8" t="s">
        <v>21</v>
      </c>
    </row>
    <row r="13" spans="1:44" ht="12.75">
      <c r="A13" s="8" t="s">
        <v>22</v>
      </c>
      <c r="B13" s="9">
        <f>SUM(C13:AQ13)</f>
        <v>688</v>
      </c>
      <c r="C13" s="9"/>
      <c r="D13" s="10">
        <f aca="true" t="shared" si="0" ref="D13:AQ13">SUM(D28+D43+D58+D73+D87+D102+D117)</f>
        <v>18</v>
      </c>
      <c r="E13" s="10">
        <f t="shared" si="0"/>
        <v>17</v>
      </c>
      <c r="F13" s="10">
        <f t="shared" si="0"/>
        <v>18</v>
      </c>
      <c r="G13" s="10">
        <f t="shared" si="0"/>
        <v>20</v>
      </c>
      <c r="H13" s="10">
        <f t="shared" si="0"/>
        <v>19</v>
      </c>
      <c r="I13" s="10">
        <f t="shared" si="0"/>
        <v>8</v>
      </c>
      <c r="J13" s="10">
        <f t="shared" si="0"/>
        <v>19</v>
      </c>
      <c r="K13" s="10">
        <f t="shared" si="0"/>
        <v>17</v>
      </c>
      <c r="L13" s="10">
        <f t="shared" si="0"/>
        <v>16</v>
      </c>
      <c r="M13" s="10">
        <f t="shared" si="0"/>
        <v>16</v>
      </c>
      <c r="N13" s="10">
        <f t="shared" si="0"/>
        <v>5</v>
      </c>
      <c r="O13" s="10">
        <f t="shared" si="0"/>
        <v>14</v>
      </c>
      <c r="P13" s="10">
        <f t="shared" si="0"/>
        <v>16</v>
      </c>
      <c r="Q13" s="10">
        <f t="shared" si="0"/>
        <v>18</v>
      </c>
      <c r="R13" s="10">
        <f t="shared" si="0"/>
        <v>18</v>
      </c>
      <c r="S13" s="10">
        <f t="shared" si="0"/>
        <v>23</v>
      </c>
      <c r="T13" s="10">
        <f t="shared" si="0"/>
        <v>24</v>
      </c>
      <c r="U13" s="10">
        <f t="shared" si="0"/>
        <v>24</v>
      </c>
      <c r="V13" s="10">
        <f t="shared" si="0"/>
        <v>22</v>
      </c>
      <c r="W13" s="10">
        <f t="shared" si="0"/>
        <v>20</v>
      </c>
      <c r="X13" s="10">
        <f t="shared" si="0"/>
        <v>18</v>
      </c>
      <c r="Y13" s="10">
        <f t="shared" si="0"/>
        <v>17</v>
      </c>
      <c r="Z13" s="10">
        <f t="shared" si="0"/>
        <v>16</v>
      </c>
      <c r="AA13" s="10">
        <f t="shared" si="0"/>
        <v>15</v>
      </c>
      <c r="AB13" s="10">
        <f t="shared" si="0"/>
        <v>16</v>
      </c>
      <c r="AC13" s="10">
        <f t="shared" si="0"/>
        <v>17</v>
      </c>
      <c r="AD13" s="10">
        <f t="shared" si="0"/>
        <v>17</v>
      </c>
      <c r="AE13" s="10">
        <f t="shared" si="0"/>
        <v>17</v>
      </c>
      <c r="AF13" s="10">
        <f t="shared" si="0"/>
        <v>17</v>
      </c>
      <c r="AG13" s="10">
        <f t="shared" si="0"/>
        <v>20</v>
      </c>
      <c r="AH13" s="10">
        <f t="shared" si="0"/>
        <v>18</v>
      </c>
      <c r="AI13" s="10">
        <f t="shared" si="0"/>
        <v>17</v>
      </c>
      <c r="AJ13" s="10">
        <f t="shared" si="0"/>
        <v>18</v>
      </c>
      <c r="AK13" s="10">
        <f t="shared" si="0"/>
        <v>18</v>
      </c>
      <c r="AL13" s="10">
        <f t="shared" si="0"/>
        <v>17</v>
      </c>
      <c r="AM13" s="10">
        <f t="shared" si="0"/>
        <v>15</v>
      </c>
      <c r="AN13" s="10">
        <f t="shared" si="0"/>
        <v>17</v>
      </c>
      <c r="AO13" s="10">
        <f t="shared" si="0"/>
        <v>16</v>
      </c>
      <c r="AP13" s="10">
        <f t="shared" si="0"/>
        <v>19</v>
      </c>
      <c r="AQ13" s="10">
        <f t="shared" si="0"/>
        <v>11</v>
      </c>
      <c r="AR13" s="8" t="s">
        <v>22</v>
      </c>
    </row>
    <row r="14" spans="1:44" ht="12.75">
      <c r="A14" s="8" t="s">
        <v>1</v>
      </c>
      <c r="B14" s="9">
        <f>SUM(C14:AQ14)</f>
        <v>486</v>
      </c>
      <c r="C14" s="9"/>
      <c r="D14" s="10">
        <f aca="true" t="shared" si="1" ref="D14:AQ14">SUM(D29+D44+D59+D74+D88+D103+D118)</f>
        <v>9</v>
      </c>
      <c r="E14" s="10">
        <f t="shared" si="1"/>
        <v>11</v>
      </c>
      <c r="F14" s="10">
        <f t="shared" si="1"/>
        <v>12</v>
      </c>
      <c r="G14" s="10">
        <f t="shared" si="1"/>
        <v>15</v>
      </c>
      <c r="H14" s="10">
        <f t="shared" si="1"/>
        <v>14</v>
      </c>
      <c r="I14" s="10">
        <f t="shared" si="1"/>
        <v>4</v>
      </c>
      <c r="J14" s="10">
        <f t="shared" si="1"/>
        <v>7</v>
      </c>
      <c r="K14" s="10">
        <f t="shared" si="1"/>
        <v>11</v>
      </c>
      <c r="L14" s="10">
        <f t="shared" si="1"/>
        <v>10</v>
      </c>
      <c r="M14" s="10">
        <f t="shared" si="1"/>
        <v>13</v>
      </c>
      <c r="N14" s="10">
        <f t="shared" si="1"/>
        <v>4</v>
      </c>
      <c r="O14" s="10">
        <f t="shared" si="1"/>
        <v>11</v>
      </c>
      <c r="P14" s="10">
        <f t="shared" si="1"/>
        <v>13</v>
      </c>
      <c r="Q14" s="10">
        <f t="shared" si="1"/>
        <v>18</v>
      </c>
      <c r="R14" s="10">
        <f t="shared" si="1"/>
        <v>17</v>
      </c>
      <c r="S14" s="10">
        <f t="shared" si="1"/>
        <v>21</v>
      </c>
      <c r="T14" s="10">
        <f t="shared" si="1"/>
        <v>23</v>
      </c>
      <c r="U14" s="10">
        <f t="shared" si="1"/>
        <v>22</v>
      </c>
      <c r="V14" s="10">
        <f t="shared" si="1"/>
        <v>21</v>
      </c>
      <c r="W14" s="10">
        <f t="shared" si="1"/>
        <v>20</v>
      </c>
      <c r="X14" s="10">
        <f t="shared" si="1"/>
        <v>14</v>
      </c>
      <c r="Y14" s="10">
        <f t="shared" si="1"/>
        <v>13</v>
      </c>
      <c r="Z14" s="10">
        <f t="shared" si="1"/>
        <v>12</v>
      </c>
      <c r="AA14" s="10">
        <f t="shared" si="1"/>
        <v>11</v>
      </c>
      <c r="AB14" s="10">
        <f t="shared" si="1"/>
        <v>10</v>
      </c>
      <c r="AC14" s="10">
        <f t="shared" si="1"/>
        <v>8</v>
      </c>
      <c r="AD14" s="10">
        <f t="shared" si="1"/>
        <v>10</v>
      </c>
      <c r="AE14" s="10">
        <f t="shared" si="1"/>
        <v>10</v>
      </c>
      <c r="AF14" s="10">
        <f t="shared" si="1"/>
        <v>13</v>
      </c>
      <c r="AG14" s="10">
        <f t="shared" si="1"/>
        <v>12</v>
      </c>
      <c r="AH14" s="10">
        <f t="shared" si="1"/>
        <v>8</v>
      </c>
      <c r="AI14" s="10">
        <f t="shared" si="1"/>
        <v>7</v>
      </c>
      <c r="AJ14" s="10">
        <f t="shared" si="1"/>
        <v>14</v>
      </c>
      <c r="AK14" s="10">
        <f t="shared" si="1"/>
        <v>15</v>
      </c>
      <c r="AL14" s="10">
        <f t="shared" si="1"/>
        <v>8</v>
      </c>
      <c r="AM14" s="10">
        <f t="shared" si="1"/>
        <v>10</v>
      </c>
      <c r="AN14" s="10">
        <f t="shared" si="1"/>
        <v>7</v>
      </c>
      <c r="AO14" s="10">
        <f t="shared" si="1"/>
        <v>6</v>
      </c>
      <c r="AP14" s="10">
        <f t="shared" si="1"/>
        <v>16</v>
      </c>
      <c r="AQ14" s="10">
        <f t="shared" si="1"/>
        <v>6</v>
      </c>
      <c r="AR14" s="8" t="s">
        <v>1</v>
      </c>
    </row>
    <row r="15" spans="1:44" ht="12.75">
      <c r="A15" s="8" t="s">
        <v>2</v>
      </c>
      <c r="B15" s="9">
        <f aca="true" t="shared" si="2" ref="B15:B25">SUM(C15:AQ15)</f>
        <v>189</v>
      </c>
      <c r="C15" s="9"/>
      <c r="D15" s="10">
        <f aca="true" t="shared" si="3" ref="D15:AQ15">SUM(D30+D45+D60+D75+D89+D104+D119)</f>
        <v>9</v>
      </c>
      <c r="E15" s="10">
        <f t="shared" si="3"/>
        <v>5</v>
      </c>
      <c r="F15" s="10">
        <f t="shared" si="3"/>
        <v>6</v>
      </c>
      <c r="G15" s="10">
        <f t="shared" si="3"/>
        <v>5</v>
      </c>
      <c r="H15" s="10">
        <f t="shared" si="3"/>
        <v>5</v>
      </c>
      <c r="I15" s="10">
        <f t="shared" si="3"/>
        <v>4</v>
      </c>
      <c r="J15" s="10">
        <f t="shared" si="3"/>
        <v>11</v>
      </c>
      <c r="K15" s="10">
        <f t="shared" si="3"/>
        <v>6</v>
      </c>
      <c r="L15" s="10">
        <f t="shared" si="3"/>
        <v>5</v>
      </c>
      <c r="M15" s="10">
        <f t="shared" si="3"/>
        <v>3</v>
      </c>
      <c r="N15" s="10">
        <f t="shared" si="3"/>
        <v>1</v>
      </c>
      <c r="O15" s="10">
        <f t="shared" si="3"/>
        <v>3</v>
      </c>
      <c r="P15" s="10">
        <f t="shared" si="3"/>
        <v>3</v>
      </c>
      <c r="Q15" s="10">
        <f t="shared" si="3"/>
        <v>0</v>
      </c>
      <c r="R15" s="10">
        <f t="shared" si="3"/>
        <v>1</v>
      </c>
      <c r="S15" s="10">
        <f t="shared" si="3"/>
        <v>2</v>
      </c>
      <c r="T15" s="10">
        <f t="shared" si="3"/>
        <v>1</v>
      </c>
      <c r="U15" s="10">
        <f t="shared" si="3"/>
        <v>2</v>
      </c>
      <c r="V15" s="10">
        <f t="shared" si="3"/>
        <v>1</v>
      </c>
      <c r="W15" s="10">
        <f t="shared" si="3"/>
        <v>0</v>
      </c>
      <c r="X15" s="10">
        <f t="shared" si="3"/>
        <v>4</v>
      </c>
      <c r="Y15" s="10">
        <f t="shared" si="3"/>
        <v>4</v>
      </c>
      <c r="Z15" s="10">
        <f t="shared" si="3"/>
        <v>3</v>
      </c>
      <c r="AA15" s="10">
        <f t="shared" si="3"/>
        <v>4</v>
      </c>
      <c r="AB15" s="10">
        <f t="shared" si="3"/>
        <v>5</v>
      </c>
      <c r="AC15" s="10">
        <f t="shared" si="3"/>
        <v>9</v>
      </c>
      <c r="AD15" s="10">
        <f t="shared" si="3"/>
        <v>7</v>
      </c>
      <c r="AE15" s="10">
        <f t="shared" si="3"/>
        <v>5</v>
      </c>
      <c r="AF15" s="10">
        <f t="shared" si="3"/>
        <v>4</v>
      </c>
      <c r="AG15" s="10">
        <f t="shared" si="3"/>
        <v>7</v>
      </c>
      <c r="AH15" s="10">
        <f t="shared" si="3"/>
        <v>8</v>
      </c>
      <c r="AI15" s="10">
        <f t="shared" si="3"/>
        <v>10</v>
      </c>
      <c r="AJ15" s="10">
        <f t="shared" si="3"/>
        <v>3</v>
      </c>
      <c r="AK15" s="10">
        <f t="shared" si="3"/>
        <v>3</v>
      </c>
      <c r="AL15" s="10">
        <f t="shared" si="3"/>
        <v>9</v>
      </c>
      <c r="AM15" s="10">
        <f t="shared" si="3"/>
        <v>5</v>
      </c>
      <c r="AN15" s="10">
        <f t="shared" si="3"/>
        <v>10</v>
      </c>
      <c r="AO15" s="10">
        <f t="shared" si="3"/>
        <v>9</v>
      </c>
      <c r="AP15" s="10">
        <f t="shared" si="3"/>
        <v>2</v>
      </c>
      <c r="AQ15" s="10">
        <f t="shared" si="3"/>
        <v>5</v>
      </c>
      <c r="AR15" s="8" t="s">
        <v>2</v>
      </c>
    </row>
    <row r="16" spans="1:44" ht="12.75">
      <c r="A16" s="8" t="s">
        <v>3</v>
      </c>
      <c r="B16" s="9">
        <f t="shared" si="2"/>
        <v>13</v>
      </c>
      <c r="C16" s="9"/>
      <c r="D16" s="10">
        <f aca="true" t="shared" si="4" ref="D16:AQ16">SUM(D31+D46+D61+D76+D90+D105+D120)</f>
        <v>0</v>
      </c>
      <c r="E16" s="10">
        <f t="shared" si="4"/>
        <v>1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1</v>
      </c>
      <c r="K16" s="10">
        <f t="shared" si="4"/>
        <v>0</v>
      </c>
      <c r="L16" s="10">
        <f t="shared" si="4"/>
        <v>1</v>
      </c>
      <c r="M16" s="10">
        <f t="shared" si="4"/>
        <v>0</v>
      </c>
      <c r="N16" s="10">
        <f t="shared" si="4"/>
        <v>0</v>
      </c>
      <c r="O16" s="10">
        <f t="shared" si="4"/>
        <v>0</v>
      </c>
      <c r="P16" s="10">
        <f t="shared" si="4"/>
        <v>0</v>
      </c>
      <c r="Q16" s="10">
        <f t="shared" si="4"/>
        <v>0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4"/>
        <v>0</v>
      </c>
      <c r="V16" s="10">
        <f t="shared" si="4"/>
        <v>0</v>
      </c>
      <c r="W16" s="10">
        <f t="shared" si="4"/>
        <v>0</v>
      </c>
      <c r="X16" s="10">
        <f t="shared" si="4"/>
        <v>0</v>
      </c>
      <c r="Y16" s="10">
        <f t="shared" si="4"/>
        <v>0</v>
      </c>
      <c r="Z16" s="10">
        <f t="shared" si="4"/>
        <v>1</v>
      </c>
      <c r="AA16" s="10">
        <f t="shared" si="4"/>
        <v>0</v>
      </c>
      <c r="AB16" s="10">
        <f t="shared" si="4"/>
        <v>1</v>
      </c>
      <c r="AC16" s="10">
        <f t="shared" si="4"/>
        <v>0</v>
      </c>
      <c r="AD16" s="10">
        <f t="shared" si="4"/>
        <v>0</v>
      </c>
      <c r="AE16" s="10">
        <f t="shared" si="4"/>
        <v>2</v>
      </c>
      <c r="AF16" s="10">
        <f t="shared" si="4"/>
        <v>0</v>
      </c>
      <c r="AG16" s="10">
        <f t="shared" si="4"/>
        <v>1</v>
      </c>
      <c r="AH16" s="10">
        <f t="shared" si="4"/>
        <v>2</v>
      </c>
      <c r="AI16" s="10">
        <f t="shared" si="4"/>
        <v>0</v>
      </c>
      <c r="AJ16" s="10">
        <f t="shared" si="4"/>
        <v>1</v>
      </c>
      <c r="AK16" s="10">
        <f t="shared" si="4"/>
        <v>0</v>
      </c>
      <c r="AL16" s="10">
        <f t="shared" si="4"/>
        <v>0</v>
      </c>
      <c r="AM16" s="10">
        <f t="shared" si="4"/>
        <v>0</v>
      </c>
      <c r="AN16" s="10">
        <f t="shared" si="4"/>
        <v>0</v>
      </c>
      <c r="AO16" s="10">
        <f t="shared" si="4"/>
        <v>1</v>
      </c>
      <c r="AP16" s="10">
        <f t="shared" si="4"/>
        <v>1</v>
      </c>
      <c r="AQ16" s="10">
        <f t="shared" si="4"/>
        <v>0</v>
      </c>
      <c r="AR16" s="8" t="s">
        <v>3</v>
      </c>
    </row>
    <row r="17" spans="1:44" ht="12.75">
      <c r="A17" s="8" t="s">
        <v>23</v>
      </c>
      <c r="B17" s="9">
        <f t="shared" si="2"/>
        <v>2</v>
      </c>
      <c r="C17" s="9"/>
      <c r="D17" s="10">
        <f aca="true" t="shared" si="5" ref="D17:AQ17">SUM(D32+D47+D62+D77+D91+D106+D121)</f>
        <v>0</v>
      </c>
      <c r="E17" s="10">
        <f t="shared" si="5"/>
        <v>0</v>
      </c>
      <c r="F17" s="10">
        <f t="shared" si="5"/>
        <v>1</v>
      </c>
      <c r="G17" s="10">
        <f t="shared" si="5"/>
        <v>0</v>
      </c>
      <c r="H17" s="10">
        <f t="shared" si="5"/>
        <v>0</v>
      </c>
      <c r="I17" s="10">
        <f t="shared" si="5"/>
        <v>0</v>
      </c>
      <c r="J17" s="10">
        <f t="shared" si="5"/>
        <v>0</v>
      </c>
      <c r="K17" s="10">
        <f t="shared" si="5"/>
        <v>0</v>
      </c>
      <c r="L17" s="10">
        <f t="shared" si="5"/>
        <v>0</v>
      </c>
      <c r="M17" s="10">
        <f t="shared" si="5"/>
        <v>0</v>
      </c>
      <c r="N17" s="10">
        <f t="shared" si="5"/>
        <v>0</v>
      </c>
      <c r="O17" s="10">
        <f t="shared" si="5"/>
        <v>0</v>
      </c>
      <c r="P17" s="10">
        <f t="shared" si="5"/>
        <v>0</v>
      </c>
      <c r="Q17" s="10">
        <f t="shared" si="5"/>
        <v>0</v>
      </c>
      <c r="R17" s="10">
        <f t="shared" si="5"/>
        <v>0</v>
      </c>
      <c r="S17" s="10">
        <f t="shared" si="5"/>
        <v>0</v>
      </c>
      <c r="T17" s="10">
        <f t="shared" si="5"/>
        <v>0</v>
      </c>
      <c r="U17" s="10">
        <f t="shared" si="5"/>
        <v>0</v>
      </c>
      <c r="V17" s="10">
        <f t="shared" si="5"/>
        <v>0</v>
      </c>
      <c r="W17" s="10">
        <f t="shared" si="5"/>
        <v>0</v>
      </c>
      <c r="X17" s="10">
        <f t="shared" si="5"/>
        <v>0</v>
      </c>
      <c r="Y17" s="10">
        <f t="shared" si="5"/>
        <v>0</v>
      </c>
      <c r="Z17" s="10">
        <f t="shared" si="5"/>
        <v>0</v>
      </c>
      <c r="AA17" s="10">
        <f t="shared" si="5"/>
        <v>0</v>
      </c>
      <c r="AB17" s="10">
        <f t="shared" si="5"/>
        <v>0</v>
      </c>
      <c r="AC17" s="10">
        <f t="shared" si="5"/>
        <v>0</v>
      </c>
      <c r="AD17" s="10">
        <f t="shared" si="5"/>
        <v>0</v>
      </c>
      <c r="AE17" s="10">
        <f t="shared" si="5"/>
        <v>0</v>
      </c>
      <c r="AF17" s="10">
        <f t="shared" si="5"/>
        <v>0</v>
      </c>
      <c r="AG17" s="10">
        <f t="shared" si="5"/>
        <v>0</v>
      </c>
      <c r="AH17" s="10">
        <f t="shared" si="5"/>
        <v>0</v>
      </c>
      <c r="AI17" s="10">
        <f t="shared" si="5"/>
        <v>0</v>
      </c>
      <c r="AJ17" s="10">
        <f t="shared" si="5"/>
        <v>0</v>
      </c>
      <c r="AK17" s="10">
        <f t="shared" si="5"/>
        <v>0</v>
      </c>
      <c r="AL17" s="10">
        <f t="shared" si="5"/>
        <v>1</v>
      </c>
      <c r="AM17" s="10">
        <f t="shared" si="5"/>
        <v>0</v>
      </c>
      <c r="AN17" s="10">
        <f t="shared" si="5"/>
        <v>0</v>
      </c>
      <c r="AO17" s="10">
        <f t="shared" si="5"/>
        <v>0</v>
      </c>
      <c r="AP17" s="10">
        <f t="shared" si="5"/>
        <v>0</v>
      </c>
      <c r="AQ17" s="10">
        <f t="shared" si="5"/>
        <v>0</v>
      </c>
      <c r="AR17" s="8" t="s">
        <v>23</v>
      </c>
    </row>
    <row r="18" spans="1:44" ht="12.75">
      <c r="A18" s="8" t="s">
        <v>24</v>
      </c>
      <c r="B18" s="9">
        <f t="shared" si="2"/>
        <v>16995</v>
      </c>
      <c r="C18" s="9"/>
      <c r="D18" s="10">
        <f>SUM(D33+D48+D63+D78+D92+D107+D122)</f>
        <v>281</v>
      </c>
      <c r="E18" s="10">
        <f>SUM(E33+E48+E63+E78+E92+E107+E122)</f>
        <v>404</v>
      </c>
      <c r="F18" s="10">
        <f aca="true" t="shared" si="6" ref="F18:AQ18">SUM(F33+F48+F63+F78+F92+F107+F122)</f>
        <v>349</v>
      </c>
      <c r="G18" s="10">
        <f t="shared" si="6"/>
        <v>512</v>
      </c>
      <c r="H18" s="10">
        <f t="shared" si="6"/>
        <v>560</v>
      </c>
      <c r="I18" s="10">
        <f t="shared" si="6"/>
        <v>162</v>
      </c>
      <c r="J18" s="10">
        <f t="shared" si="6"/>
        <v>362</v>
      </c>
      <c r="K18" s="10">
        <f t="shared" si="6"/>
        <v>313</v>
      </c>
      <c r="L18" s="10">
        <f t="shared" si="6"/>
        <v>471</v>
      </c>
      <c r="M18" s="10">
        <f t="shared" si="6"/>
        <v>623</v>
      </c>
      <c r="N18" s="10">
        <f t="shared" si="6"/>
        <v>108</v>
      </c>
      <c r="O18" s="10">
        <f t="shared" si="6"/>
        <v>425</v>
      </c>
      <c r="P18" s="10">
        <f t="shared" si="6"/>
        <v>474</v>
      </c>
      <c r="Q18" s="10">
        <f t="shared" si="6"/>
        <v>836</v>
      </c>
      <c r="R18" s="10">
        <f t="shared" si="6"/>
        <v>670</v>
      </c>
      <c r="S18" s="10">
        <f t="shared" si="6"/>
        <v>832</v>
      </c>
      <c r="T18" s="10">
        <f t="shared" si="6"/>
        <v>957</v>
      </c>
      <c r="U18" s="10">
        <f t="shared" si="6"/>
        <v>579</v>
      </c>
      <c r="V18" s="10">
        <f t="shared" si="6"/>
        <v>883</v>
      </c>
      <c r="W18" s="10">
        <f t="shared" si="6"/>
        <v>876</v>
      </c>
      <c r="X18" s="10">
        <f t="shared" si="6"/>
        <v>464</v>
      </c>
      <c r="Y18" s="10">
        <f t="shared" si="6"/>
        <v>370</v>
      </c>
      <c r="Z18" s="10">
        <f t="shared" si="6"/>
        <v>413</v>
      </c>
      <c r="AA18" s="10">
        <f t="shared" si="6"/>
        <v>295</v>
      </c>
      <c r="AB18" s="10">
        <f t="shared" si="6"/>
        <v>455</v>
      </c>
      <c r="AC18" s="10">
        <f t="shared" si="6"/>
        <v>247</v>
      </c>
      <c r="AD18" s="10">
        <f t="shared" si="6"/>
        <v>284</v>
      </c>
      <c r="AE18" s="10">
        <f t="shared" si="6"/>
        <v>340</v>
      </c>
      <c r="AF18" s="10">
        <f t="shared" si="6"/>
        <v>321</v>
      </c>
      <c r="AG18" s="10">
        <f t="shared" si="6"/>
        <v>374</v>
      </c>
      <c r="AH18" s="10">
        <f t="shared" si="6"/>
        <v>226</v>
      </c>
      <c r="AI18" s="10">
        <f t="shared" si="6"/>
        <v>208</v>
      </c>
      <c r="AJ18" s="10">
        <f t="shared" si="6"/>
        <v>338</v>
      </c>
      <c r="AK18" s="10">
        <f t="shared" si="6"/>
        <v>459</v>
      </c>
      <c r="AL18" s="10">
        <f t="shared" si="6"/>
        <v>195</v>
      </c>
      <c r="AM18" s="10">
        <f t="shared" si="6"/>
        <v>328</v>
      </c>
      <c r="AN18" s="10">
        <f t="shared" si="6"/>
        <v>299</v>
      </c>
      <c r="AO18" s="10">
        <f t="shared" si="6"/>
        <v>190</v>
      </c>
      <c r="AP18" s="10">
        <f t="shared" si="6"/>
        <v>371</v>
      </c>
      <c r="AQ18" s="10">
        <f t="shared" si="6"/>
        <v>141</v>
      </c>
      <c r="AR18" s="8" t="s">
        <v>24</v>
      </c>
    </row>
    <row r="19" spans="1:44" ht="12.75">
      <c r="A19" s="8" t="s">
        <v>25</v>
      </c>
      <c r="B19" s="9">
        <f t="shared" si="2"/>
        <v>6819</v>
      </c>
      <c r="C19" s="9"/>
      <c r="D19" s="10">
        <f>SUM(D34+D49+D64+D79+D93+D108+D123)</f>
        <v>307</v>
      </c>
      <c r="E19" s="10">
        <f>SUM(E34+E49+E64+E79+E93+E108+E123)</f>
        <v>221</v>
      </c>
      <c r="F19" s="10">
        <f aca="true" t="shared" si="7" ref="F19:AQ19">SUM(F34+F49+F64+F79+F93+F108+F123)</f>
        <v>254</v>
      </c>
      <c r="G19" s="10">
        <f t="shared" si="7"/>
        <v>235</v>
      </c>
      <c r="H19" s="10">
        <f t="shared" si="7"/>
        <v>212</v>
      </c>
      <c r="I19" s="10">
        <f t="shared" si="7"/>
        <v>109</v>
      </c>
      <c r="J19" s="10">
        <f t="shared" si="7"/>
        <v>369</v>
      </c>
      <c r="K19" s="10">
        <f t="shared" si="7"/>
        <v>213</v>
      </c>
      <c r="L19" s="10">
        <f t="shared" si="7"/>
        <v>237</v>
      </c>
      <c r="M19" s="10">
        <f t="shared" si="7"/>
        <v>129</v>
      </c>
      <c r="N19" s="10">
        <f t="shared" si="7"/>
        <v>19</v>
      </c>
      <c r="O19" s="10">
        <f t="shared" si="7"/>
        <v>106</v>
      </c>
      <c r="P19" s="10">
        <f t="shared" si="7"/>
        <v>120</v>
      </c>
      <c r="Q19" s="10">
        <f t="shared" si="7"/>
        <v>112</v>
      </c>
      <c r="R19" s="10">
        <f t="shared" si="7"/>
        <v>116</v>
      </c>
      <c r="S19" s="10">
        <f t="shared" si="7"/>
        <v>228</v>
      </c>
      <c r="T19" s="10">
        <f t="shared" si="7"/>
        <v>174</v>
      </c>
      <c r="U19" s="10">
        <f t="shared" si="7"/>
        <v>181</v>
      </c>
      <c r="V19" s="10">
        <f t="shared" si="7"/>
        <v>151</v>
      </c>
      <c r="W19" s="10">
        <f t="shared" si="7"/>
        <v>89</v>
      </c>
      <c r="X19" s="10">
        <f t="shared" si="7"/>
        <v>144</v>
      </c>
      <c r="Y19" s="10">
        <f t="shared" si="7"/>
        <v>173</v>
      </c>
      <c r="Z19" s="10">
        <f t="shared" si="7"/>
        <v>145</v>
      </c>
      <c r="AA19" s="10">
        <f t="shared" si="7"/>
        <v>122</v>
      </c>
      <c r="AB19" s="10">
        <f t="shared" si="7"/>
        <v>141</v>
      </c>
      <c r="AC19" s="10">
        <f t="shared" si="7"/>
        <v>219</v>
      </c>
      <c r="AD19" s="10">
        <f t="shared" si="7"/>
        <v>167</v>
      </c>
      <c r="AE19" s="10">
        <f t="shared" si="7"/>
        <v>173</v>
      </c>
      <c r="AF19" s="10">
        <f t="shared" si="7"/>
        <v>144</v>
      </c>
      <c r="AG19" s="10">
        <f t="shared" si="7"/>
        <v>203</v>
      </c>
      <c r="AH19" s="10">
        <f t="shared" si="7"/>
        <v>138</v>
      </c>
      <c r="AI19" s="10">
        <f t="shared" si="7"/>
        <v>211</v>
      </c>
      <c r="AJ19" s="10">
        <f t="shared" si="7"/>
        <v>148</v>
      </c>
      <c r="AK19" s="10">
        <f t="shared" si="7"/>
        <v>125</v>
      </c>
      <c r="AL19" s="10">
        <f t="shared" si="7"/>
        <v>236</v>
      </c>
      <c r="AM19" s="10">
        <f t="shared" si="7"/>
        <v>135</v>
      </c>
      <c r="AN19" s="10">
        <f t="shared" si="7"/>
        <v>245</v>
      </c>
      <c r="AO19" s="10">
        <f t="shared" si="7"/>
        <v>175</v>
      </c>
      <c r="AP19" s="10">
        <f t="shared" si="7"/>
        <v>70</v>
      </c>
      <c r="AQ19" s="10">
        <f t="shared" si="7"/>
        <v>123</v>
      </c>
      <c r="AR19" s="8" t="s">
        <v>25</v>
      </c>
    </row>
    <row r="20" spans="1:44" ht="12.75">
      <c r="A20" s="8" t="s">
        <v>26</v>
      </c>
      <c r="B20" s="9">
        <f t="shared" si="2"/>
        <v>2600</v>
      </c>
      <c r="C20" s="9"/>
      <c r="D20" s="10">
        <f>SUM(D35+D50+D65+D80+D94+D109+D124)</f>
        <v>33</v>
      </c>
      <c r="E20" s="10">
        <f>SUM(E35+E50+E65+E80+E94+E109+E124)</f>
        <v>59</v>
      </c>
      <c r="F20" s="10">
        <f aca="true" t="shared" si="8" ref="F20:AQ20">SUM(F35+F50+F65+F80+F94+F109+F124)</f>
        <v>52</v>
      </c>
      <c r="G20" s="10">
        <f t="shared" si="8"/>
        <v>76</v>
      </c>
      <c r="H20" s="10">
        <f t="shared" si="8"/>
        <v>80</v>
      </c>
      <c r="I20" s="10">
        <f t="shared" si="8"/>
        <v>20</v>
      </c>
      <c r="J20" s="10">
        <f t="shared" si="8"/>
        <v>51</v>
      </c>
      <c r="K20" s="10">
        <f t="shared" si="8"/>
        <v>44</v>
      </c>
      <c r="L20" s="10">
        <f t="shared" si="8"/>
        <v>71</v>
      </c>
      <c r="M20" s="10">
        <f t="shared" si="8"/>
        <v>101</v>
      </c>
      <c r="N20" s="10">
        <f t="shared" si="8"/>
        <v>15</v>
      </c>
      <c r="O20" s="10">
        <f t="shared" si="8"/>
        <v>63</v>
      </c>
      <c r="P20" s="10">
        <f t="shared" si="8"/>
        <v>66</v>
      </c>
      <c r="Q20" s="10">
        <f t="shared" si="8"/>
        <v>115</v>
      </c>
      <c r="R20" s="10">
        <f t="shared" si="8"/>
        <v>92</v>
      </c>
      <c r="S20" s="10">
        <f t="shared" si="8"/>
        <v>123</v>
      </c>
      <c r="T20" s="10">
        <f t="shared" si="8"/>
        <v>145</v>
      </c>
      <c r="U20" s="10">
        <f t="shared" si="8"/>
        <v>68</v>
      </c>
      <c r="V20" s="10">
        <f t="shared" si="8"/>
        <v>117</v>
      </c>
      <c r="W20" s="10">
        <f t="shared" si="8"/>
        <v>132</v>
      </c>
      <c r="X20" s="10">
        <f t="shared" si="8"/>
        <v>67</v>
      </c>
      <c r="Y20" s="10">
        <f t="shared" si="8"/>
        <v>58</v>
      </c>
      <c r="Z20" s="10">
        <f t="shared" si="8"/>
        <v>64</v>
      </c>
      <c r="AA20" s="10">
        <f t="shared" si="8"/>
        <v>49</v>
      </c>
      <c r="AB20" s="10">
        <f t="shared" si="8"/>
        <v>76</v>
      </c>
      <c r="AC20" s="10">
        <f t="shared" si="8"/>
        <v>41</v>
      </c>
      <c r="AD20" s="10">
        <f t="shared" si="8"/>
        <v>52</v>
      </c>
      <c r="AE20" s="10">
        <f t="shared" si="8"/>
        <v>64</v>
      </c>
      <c r="AF20" s="10">
        <f t="shared" si="8"/>
        <v>53</v>
      </c>
      <c r="AG20" s="10">
        <f t="shared" si="8"/>
        <v>61</v>
      </c>
      <c r="AH20" s="10">
        <f t="shared" si="8"/>
        <v>42</v>
      </c>
      <c r="AI20" s="10">
        <f t="shared" si="8"/>
        <v>38</v>
      </c>
      <c r="AJ20" s="10">
        <f t="shared" si="8"/>
        <v>59</v>
      </c>
      <c r="AK20" s="10">
        <f t="shared" si="8"/>
        <v>79</v>
      </c>
      <c r="AL20" s="10">
        <f t="shared" si="8"/>
        <v>33</v>
      </c>
      <c r="AM20" s="10">
        <f t="shared" si="8"/>
        <v>59</v>
      </c>
      <c r="AN20" s="10">
        <f t="shared" si="8"/>
        <v>60</v>
      </c>
      <c r="AO20" s="10">
        <f t="shared" si="8"/>
        <v>27</v>
      </c>
      <c r="AP20" s="10">
        <f t="shared" si="8"/>
        <v>71</v>
      </c>
      <c r="AQ20" s="10">
        <f t="shared" si="8"/>
        <v>24</v>
      </c>
      <c r="AR20" s="8" t="s">
        <v>26</v>
      </c>
    </row>
    <row r="21" spans="1:44" ht="12.75">
      <c r="A21" s="8" t="s">
        <v>27</v>
      </c>
      <c r="B21" s="9">
        <f t="shared" si="2"/>
        <v>834</v>
      </c>
      <c r="C21" s="9"/>
      <c r="D21" s="10">
        <f>SUM(D36+D51+D66+D81+D95+D110+D125)</f>
        <v>44</v>
      </c>
      <c r="E21" s="10">
        <f>SUM(E36+E51+E66+E81+E95+E110+E125)</f>
        <v>26</v>
      </c>
      <c r="F21" s="10">
        <f aca="true" t="shared" si="9" ref="F21:AQ21">SUM(F36+F51+F66+F81+F95+F110+F125)</f>
        <v>33</v>
      </c>
      <c r="G21" s="10">
        <f t="shared" si="9"/>
        <v>30</v>
      </c>
      <c r="H21" s="10">
        <f t="shared" si="9"/>
        <v>24</v>
      </c>
      <c r="I21" s="10">
        <f t="shared" si="9"/>
        <v>15</v>
      </c>
      <c r="J21" s="10">
        <f t="shared" si="9"/>
        <v>51</v>
      </c>
      <c r="K21" s="10">
        <f t="shared" si="9"/>
        <v>20</v>
      </c>
      <c r="L21" s="10">
        <f t="shared" si="9"/>
        <v>30</v>
      </c>
      <c r="M21" s="10">
        <f t="shared" si="9"/>
        <v>9</v>
      </c>
      <c r="N21" s="10">
        <f t="shared" si="9"/>
        <v>1</v>
      </c>
      <c r="O21" s="10">
        <f t="shared" si="9"/>
        <v>11</v>
      </c>
      <c r="P21" s="10">
        <f t="shared" si="9"/>
        <v>11</v>
      </c>
      <c r="Q21" s="10">
        <f t="shared" si="9"/>
        <v>10</v>
      </c>
      <c r="R21" s="10">
        <f t="shared" si="9"/>
        <v>8</v>
      </c>
      <c r="S21" s="10">
        <f t="shared" si="9"/>
        <v>24</v>
      </c>
      <c r="T21" s="10">
        <f t="shared" si="9"/>
        <v>13</v>
      </c>
      <c r="U21" s="10">
        <f t="shared" si="9"/>
        <v>13</v>
      </c>
      <c r="V21" s="10">
        <f t="shared" si="9"/>
        <v>9</v>
      </c>
      <c r="W21" s="10">
        <f t="shared" si="9"/>
        <v>5</v>
      </c>
      <c r="X21" s="10">
        <f t="shared" si="9"/>
        <v>17</v>
      </c>
      <c r="Y21" s="10">
        <f t="shared" si="9"/>
        <v>19</v>
      </c>
      <c r="Z21" s="10">
        <f t="shared" si="9"/>
        <v>13</v>
      </c>
      <c r="AA21" s="10">
        <f t="shared" si="9"/>
        <v>16</v>
      </c>
      <c r="AB21" s="10">
        <f t="shared" si="9"/>
        <v>16</v>
      </c>
      <c r="AC21" s="10">
        <f t="shared" si="9"/>
        <v>28</v>
      </c>
      <c r="AD21" s="10">
        <f t="shared" si="9"/>
        <v>22</v>
      </c>
      <c r="AE21" s="10">
        <f t="shared" si="9"/>
        <v>27</v>
      </c>
      <c r="AF21" s="10">
        <f t="shared" si="9"/>
        <v>19</v>
      </c>
      <c r="AG21" s="10">
        <f t="shared" si="9"/>
        <v>23</v>
      </c>
      <c r="AH21" s="10">
        <f t="shared" si="9"/>
        <v>16</v>
      </c>
      <c r="AI21" s="10">
        <f t="shared" si="9"/>
        <v>27</v>
      </c>
      <c r="AJ21" s="10">
        <f t="shared" si="9"/>
        <v>20</v>
      </c>
      <c r="AK21" s="10">
        <f t="shared" si="9"/>
        <v>17</v>
      </c>
      <c r="AL21" s="10">
        <f t="shared" si="9"/>
        <v>40</v>
      </c>
      <c r="AM21" s="10">
        <f t="shared" si="9"/>
        <v>22</v>
      </c>
      <c r="AN21" s="10">
        <f t="shared" si="9"/>
        <v>41</v>
      </c>
      <c r="AO21" s="10">
        <f t="shared" si="9"/>
        <v>30</v>
      </c>
      <c r="AP21" s="10">
        <f t="shared" si="9"/>
        <v>12</v>
      </c>
      <c r="AQ21" s="10">
        <f t="shared" si="9"/>
        <v>22</v>
      </c>
      <c r="AR21" s="8" t="s">
        <v>27</v>
      </c>
    </row>
    <row r="22" spans="1:44" ht="12.75">
      <c r="A22" s="8" t="s">
        <v>15</v>
      </c>
      <c r="B22" s="9">
        <f t="shared" si="2"/>
        <v>50</v>
      </c>
      <c r="C22" s="9"/>
      <c r="D22" s="10">
        <f>SUM(D37+D52+D67+D82+D96+D111+D126)</f>
        <v>4</v>
      </c>
      <c r="E22" s="10">
        <f>SUM(E37+E52+E67+E82+E96+E111+E126)</f>
        <v>2</v>
      </c>
      <c r="F22" s="10">
        <f aca="true" t="shared" si="10" ref="F22:AQ22">SUM(F37+F52+F67+F82+F96+F111+F126)</f>
        <v>0</v>
      </c>
      <c r="G22" s="10">
        <f t="shared" si="10"/>
        <v>3</v>
      </c>
      <c r="H22" s="10">
        <f t="shared" si="10"/>
        <v>1</v>
      </c>
      <c r="I22" s="10">
        <f t="shared" si="10"/>
        <v>3</v>
      </c>
      <c r="J22" s="10">
        <f t="shared" si="10"/>
        <v>2</v>
      </c>
      <c r="K22" s="10">
        <f t="shared" si="10"/>
        <v>3</v>
      </c>
      <c r="L22" s="10">
        <f t="shared" si="10"/>
        <v>3</v>
      </c>
      <c r="M22" s="10">
        <f t="shared" si="10"/>
        <v>2</v>
      </c>
      <c r="N22" s="10">
        <f t="shared" si="10"/>
        <v>1</v>
      </c>
      <c r="O22" s="10">
        <f t="shared" si="10"/>
        <v>2</v>
      </c>
      <c r="P22" s="10">
        <f t="shared" si="10"/>
        <v>0</v>
      </c>
      <c r="Q22" s="10">
        <f t="shared" si="10"/>
        <v>3</v>
      </c>
      <c r="R22" s="10">
        <f t="shared" si="10"/>
        <v>1</v>
      </c>
      <c r="S22" s="10">
        <f t="shared" si="10"/>
        <v>1</v>
      </c>
      <c r="T22" s="10">
        <f t="shared" si="10"/>
        <v>0</v>
      </c>
      <c r="U22" s="10">
        <f t="shared" si="10"/>
        <v>1</v>
      </c>
      <c r="V22" s="10">
        <f t="shared" si="10"/>
        <v>4</v>
      </c>
      <c r="W22" s="10">
        <f t="shared" si="10"/>
        <v>0</v>
      </c>
      <c r="X22" s="10">
        <f t="shared" si="10"/>
        <v>2</v>
      </c>
      <c r="Y22" s="10">
        <f t="shared" si="10"/>
        <v>0</v>
      </c>
      <c r="Z22" s="10">
        <f t="shared" si="10"/>
        <v>1</v>
      </c>
      <c r="AA22" s="10">
        <f t="shared" si="10"/>
        <v>0</v>
      </c>
      <c r="AB22" s="10">
        <f t="shared" si="10"/>
        <v>0</v>
      </c>
      <c r="AC22" s="10">
        <f t="shared" si="10"/>
        <v>2</v>
      </c>
      <c r="AD22" s="10">
        <f t="shared" si="10"/>
        <v>0</v>
      </c>
      <c r="AE22" s="10">
        <f t="shared" si="10"/>
        <v>1</v>
      </c>
      <c r="AF22" s="10">
        <f t="shared" si="10"/>
        <v>0</v>
      </c>
      <c r="AG22" s="10">
        <f t="shared" si="10"/>
        <v>1</v>
      </c>
      <c r="AH22" s="10">
        <f t="shared" si="10"/>
        <v>1</v>
      </c>
      <c r="AI22" s="10">
        <f t="shared" si="10"/>
        <v>3</v>
      </c>
      <c r="AJ22" s="10">
        <f t="shared" si="10"/>
        <v>1</v>
      </c>
      <c r="AK22" s="10">
        <f t="shared" si="10"/>
        <v>0</v>
      </c>
      <c r="AL22" s="10">
        <f t="shared" si="10"/>
        <v>1</v>
      </c>
      <c r="AM22" s="10">
        <f t="shared" si="10"/>
        <v>0</v>
      </c>
      <c r="AN22" s="10">
        <f t="shared" si="10"/>
        <v>1</v>
      </c>
      <c r="AO22" s="10">
        <f t="shared" si="10"/>
        <v>0</v>
      </c>
      <c r="AP22" s="10">
        <f t="shared" si="10"/>
        <v>0</v>
      </c>
      <c r="AQ22" s="10">
        <f t="shared" si="10"/>
        <v>0</v>
      </c>
      <c r="AR22" s="8" t="s">
        <v>15</v>
      </c>
    </row>
    <row r="23" spans="1:44" ht="12.75">
      <c r="A23" s="8" t="s">
        <v>14</v>
      </c>
      <c r="B23" s="9">
        <f t="shared" si="2"/>
        <v>186</v>
      </c>
      <c r="C23" s="9"/>
      <c r="D23" s="10">
        <f>SUM(D38+D53+D68+D83+D97+D112+D127)</f>
        <v>10</v>
      </c>
      <c r="E23" s="10">
        <f>SUM(E38+E53+E68+E83+E97+E112+E127)</f>
        <v>10</v>
      </c>
      <c r="F23" s="10">
        <f aca="true" t="shared" si="11" ref="F23:AQ23">SUM(F38+F53+F68+F83+F97+F112+F127)</f>
        <v>7</v>
      </c>
      <c r="G23" s="10">
        <f t="shared" si="11"/>
        <v>15</v>
      </c>
      <c r="H23" s="10">
        <f t="shared" si="11"/>
        <v>15</v>
      </c>
      <c r="I23" s="10">
        <f t="shared" si="11"/>
        <v>3</v>
      </c>
      <c r="J23" s="10">
        <f t="shared" si="11"/>
        <v>18</v>
      </c>
      <c r="K23" s="10">
        <f t="shared" si="11"/>
        <v>4</v>
      </c>
      <c r="L23" s="10">
        <f t="shared" si="11"/>
        <v>9</v>
      </c>
      <c r="M23" s="10">
        <f t="shared" si="11"/>
        <v>4</v>
      </c>
      <c r="N23" s="10">
        <f t="shared" si="11"/>
        <v>4</v>
      </c>
      <c r="O23" s="10">
        <f t="shared" si="11"/>
        <v>3</v>
      </c>
      <c r="P23" s="10">
        <f t="shared" si="11"/>
        <v>9</v>
      </c>
      <c r="Q23" s="10">
        <f t="shared" si="11"/>
        <v>6</v>
      </c>
      <c r="R23" s="10">
        <f t="shared" si="11"/>
        <v>4</v>
      </c>
      <c r="S23" s="10">
        <f t="shared" si="11"/>
        <v>7</v>
      </c>
      <c r="T23" s="10">
        <f t="shared" si="11"/>
        <v>5</v>
      </c>
      <c r="U23" s="10">
        <f t="shared" si="11"/>
        <v>9</v>
      </c>
      <c r="V23" s="10">
        <f t="shared" si="11"/>
        <v>6</v>
      </c>
      <c r="W23" s="10">
        <f t="shared" si="11"/>
        <v>1</v>
      </c>
      <c r="X23" s="10">
        <f t="shared" si="11"/>
        <v>3</v>
      </c>
      <c r="Y23" s="10">
        <f t="shared" si="11"/>
        <v>0</v>
      </c>
      <c r="Z23" s="10">
        <f t="shared" si="11"/>
        <v>5</v>
      </c>
      <c r="AA23" s="10">
        <f t="shared" si="11"/>
        <v>3</v>
      </c>
      <c r="AB23" s="10">
        <f t="shared" si="11"/>
        <v>0</v>
      </c>
      <c r="AC23" s="10">
        <f t="shared" si="11"/>
        <v>0</v>
      </c>
      <c r="AD23" s="10">
        <f t="shared" si="11"/>
        <v>3</v>
      </c>
      <c r="AE23" s="10">
        <f t="shared" si="11"/>
        <v>3</v>
      </c>
      <c r="AF23" s="10">
        <f t="shared" si="11"/>
        <v>1</v>
      </c>
      <c r="AG23" s="10">
        <f t="shared" si="11"/>
        <v>2</v>
      </c>
      <c r="AH23" s="10">
        <f t="shared" si="11"/>
        <v>6</v>
      </c>
      <c r="AI23" s="10">
        <f t="shared" si="11"/>
        <v>3</v>
      </c>
      <c r="AJ23" s="10">
        <f t="shared" si="11"/>
        <v>1</v>
      </c>
      <c r="AK23" s="10">
        <f t="shared" si="11"/>
        <v>0</v>
      </c>
      <c r="AL23" s="10">
        <f t="shared" si="11"/>
        <v>2</v>
      </c>
      <c r="AM23" s="10">
        <f t="shared" si="11"/>
        <v>0</v>
      </c>
      <c r="AN23" s="10">
        <f t="shared" si="11"/>
        <v>3</v>
      </c>
      <c r="AO23" s="10">
        <f t="shared" si="11"/>
        <v>1</v>
      </c>
      <c r="AP23" s="10">
        <f t="shared" si="11"/>
        <v>1</v>
      </c>
      <c r="AQ23" s="10">
        <f t="shared" si="11"/>
        <v>0</v>
      </c>
      <c r="AR23" s="8" t="s">
        <v>14</v>
      </c>
    </row>
    <row r="24" spans="1:44" ht="12.75">
      <c r="A24" s="11" t="s">
        <v>28</v>
      </c>
      <c r="B24" s="9">
        <f t="shared" si="2"/>
        <v>12099</v>
      </c>
      <c r="C24" s="9"/>
      <c r="D24" s="10"/>
      <c r="E24" s="10">
        <v>346</v>
      </c>
      <c r="F24" s="10">
        <v>358</v>
      </c>
      <c r="G24" s="10">
        <v>387</v>
      </c>
      <c r="H24" s="10">
        <v>388</v>
      </c>
      <c r="I24" s="10">
        <v>139</v>
      </c>
      <c r="J24" s="10">
        <v>367</v>
      </c>
      <c r="K24" s="10">
        <v>327</v>
      </c>
      <c r="L24" s="10">
        <v>308</v>
      </c>
      <c r="M24" s="10">
        <v>323</v>
      </c>
      <c r="N24" s="10">
        <v>86</v>
      </c>
      <c r="O24" s="10">
        <v>305</v>
      </c>
      <c r="P24" s="10">
        <v>347</v>
      </c>
      <c r="Q24" s="10">
        <v>352</v>
      </c>
      <c r="R24" s="10">
        <v>391</v>
      </c>
      <c r="S24" s="10">
        <v>493</v>
      </c>
      <c r="T24" s="10">
        <v>458</v>
      </c>
      <c r="U24" s="10">
        <v>472</v>
      </c>
      <c r="V24" s="10">
        <v>431</v>
      </c>
      <c r="W24" s="10">
        <v>397</v>
      </c>
      <c r="X24" s="10">
        <v>359</v>
      </c>
      <c r="Y24" s="10">
        <v>330</v>
      </c>
      <c r="Z24" s="10">
        <v>296</v>
      </c>
      <c r="AA24" s="10">
        <v>285</v>
      </c>
      <c r="AB24" s="10">
        <v>296</v>
      </c>
      <c r="AC24" s="10">
        <v>283</v>
      </c>
      <c r="AD24" s="10">
        <v>260</v>
      </c>
      <c r="AE24" s="10">
        <v>300</v>
      </c>
      <c r="AF24" s="10">
        <v>275</v>
      </c>
      <c r="AG24" s="10">
        <v>324</v>
      </c>
      <c r="AH24" s="10">
        <v>267</v>
      </c>
      <c r="AI24" s="10">
        <v>294</v>
      </c>
      <c r="AJ24" s="10">
        <v>302</v>
      </c>
      <c r="AK24" s="10">
        <v>329</v>
      </c>
      <c r="AL24" s="10">
        <v>293</v>
      </c>
      <c r="AM24" s="10">
        <v>0</v>
      </c>
      <c r="AN24" s="10">
        <v>268</v>
      </c>
      <c r="AO24" s="10">
        <v>268</v>
      </c>
      <c r="AP24" s="10">
        <v>253</v>
      </c>
      <c r="AQ24" s="10">
        <v>142</v>
      </c>
      <c r="AR24" s="11" t="s">
        <v>28</v>
      </c>
    </row>
    <row r="25" spans="1:44" ht="12.75">
      <c r="A25" s="8" t="s">
        <v>29</v>
      </c>
      <c r="B25" s="9">
        <f t="shared" si="2"/>
        <v>1520</v>
      </c>
      <c r="C25" s="9"/>
      <c r="D25" s="10"/>
      <c r="E25" s="10">
        <v>51</v>
      </c>
      <c r="F25" s="10">
        <v>51</v>
      </c>
      <c r="G25" s="10">
        <v>43</v>
      </c>
      <c r="H25" s="10">
        <v>48</v>
      </c>
      <c r="I25" s="10">
        <v>42</v>
      </c>
      <c r="J25" s="10">
        <v>51</v>
      </c>
      <c r="K25" s="10">
        <v>42</v>
      </c>
      <c r="L25" s="10">
        <v>49</v>
      </c>
      <c r="M25" s="10">
        <v>48</v>
      </c>
      <c r="N25" s="10">
        <v>35</v>
      </c>
      <c r="O25" s="10">
        <v>41</v>
      </c>
      <c r="P25" s="10">
        <v>44</v>
      </c>
      <c r="Q25" s="10">
        <v>46</v>
      </c>
      <c r="R25" s="10">
        <v>44</v>
      </c>
      <c r="S25" s="10">
        <v>45</v>
      </c>
      <c r="T25" s="10">
        <v>42</v>
      </c>
      <c r="U25" s="10">
        <v>43</v>
      </c>
      <c r="V25" s="10">
        <v>42</v>
      </c>
      <c r="W25" s="10">
        <v>38</v>
      </c>
      <c r="X25" s="10">
        <v>38</v>
      </c>
      <c r="Y25" s="10">
        <v>38</v>
      </c>
      <c r="Z25" s="10">
        <v>40</v>
      </c>
      <c r="AA25" s="10">
        <v>37</v>
      </c>
      <c r="AB25" s="10">
        <v>40</v>
      </c>
      <c r="AC25" s="10">
        <v>38</v>
      </c>
      <c r="AD25" s="10">
        <v>39</v>
      </c>
      <c r="AE25" s="10">
        <v>31</v>
      </c>
      <c r="AF25" s="10">
        <v>34</v>
      </c>
      <c r="AG25" s="10">
        <v>30</v>
      </c>
      <c r="AH25" s="10">
        <v>32</v>
      </c>
      <c r="AI25" s="10">
        <v>37</v>
      </c>
      <c r="AJ25" s="10">
        <v>38</v>
      </c>
      <c r="AK25" s="10">
        <v>32</v>
      </c>
      <c r="AL25" s="10">
        <v>39</v>
      </c>
      <c r="AM25" s="10">
        <v>0</v>
      </c>
      <c r="AN25" s="10">
        <v>39</v>
      </c>
      <c r="AO25" s="10">
        <v>32</v>
      </c>
      <c r="AP25" s="10">
        <v>31</v>
      </c>
      <c r="AQ25" s="10">
        <v>30</v>
      </c>
      <c r="AR25" s="8" t="s">
        <v>29</v>
      </c>
    </row>
    <row r="26" spans="1:44" ht="12.75">
      <c r="A26" s="8" t="s">
        <v>54</v>
      </c>
      <c r="B26" s="9"/>
      <c r="C26" s="9"/>
      <c r="D26" s="9"/>
      <c r="E26" s="9">
        <v>15</v>
      </c>
      <c r="F26" s="10">
        <v>17</v>
      </c>
      <c r="G26" s="10">
        <v>18</v>
      </c>
      <c r="H26" s="10">
        <v>18</v>
      </c>
      <c r="I26" s="10">
        <v>7</v>
      </c>
      <c r="J26" s="10">
        <v>18</v>
      </c>
      <c r="K26" s="10">
        <v>16</v>
      </c>
      <c r="L26" s="10">
        <v>15</v>
      </c>
      <c r="M26" s="10">
        <v>16</v>
      </c>
      <c r="N26" s="10">
        <v>4</v>
      </c>
      <c r="O26" s="10">
        <v>14</v>
      </c>
      <c r="P26" s="10">
        <v>15</v>
      </c>
      <c r="Q26" s="10">
        <v>16</v>
      </c>
      <c r="R26" s="10">
        <v>18</v>
      </c>
      <c r="S26" s="10">
        <v>23</v>
      </c>
      <c r="T26" s="10">
        <v>22</v>
      </c>
      <c r="U26" s="10">
        <v>23</v>
      </c>
      <c r="V26" s="10">
        <v>22</v>
      </c>
      <c r="W26" s="10">
        <v>20</v>
      </c>
      <c r="X26" s="10">
        <v>18</v>
      </c>
      <c r="Y26" s="10">
        <v>17</v>
      </c>
      <c r="Z26" s="10">
        <v>16</v>
      </c>
      <c r="AA26" s="10">
        <v>14</v>
      </c>
      <c r="AB26" s="10">
        <v>16</v>
      </c>
      <c r="AC26" s="10">
        <v>16</v>
      </c>
      <c r="AD26" s="10">
        <v>14</v>
      </c>
      <c r="AE26" s="10">
        <v>16</v>
      </c>
      <c r="AF26" s="10">
        <v>15</v>
      </c>
      <c r="AG26" s="10">
        <v>17</v>
      </c>
      <c r="AH26" s="10">
        <v>15</v>
      </c>
      <c r="AI26" s="10">
        <v>16</v>
      </c>
      <c r="AJ26" s="10">
        <v>18</v>
      </c>
      <c r="AK26" s="10">
        <v>18</v>
      </c>
      <c r="AL26" s="10">
        <v>17</v>
      </c>
      <c r="AM26" s="10">
        <v>0</v>
      </c>
      <c r="AN26" s="10">
        <v>16</v>
      </c>
      <c r="AO26" s="10">
        <v>16</v>
      </c>
      <c r="AP26" s="10">
        <v>15</v>
      </c>
      <c r="AQ26" s="10">
        <v>8</v>
      </c>
      <c r="AR26" s="8" t="s">
        <v>54</v>
      </c>
    </row>
    <row r="27" spans="1:44" ht="12.75">
      <c r="A27" s="8" t="s">
        <v>30</v>
      </c>
      <c r="B27" s="9"/>
      <c r="C27" s="9"/>
      <c r="D27" s="9"/>
      <c r="E27" s="48">
        <f aca="true" t="shared" si="12" ref="E27:AQ27">SUM(E24/E13)</f>
        <v>20.352941176470587</v>
      </c>
      <c r="F27" s="48">
        <f t="shared" si="12"/>
        <v>19.88888888888889</v>
      </c>
      <c r="G27" s="48">
        <f t="shared" si="12"/>
        <v>19.35</v>
      </c>
      <c r="H27" s="48">
        <f t="shared" si="12"/>
        <v>20.42105263157895</v>
      </c>
      <c r="I27" s="48">
        <f t="shared" si="12"/>
        <v>17.375</v>
      </c>
      <c r="J27" s="48">
        <f t="shared" si="12"/>
        <v>19.31578947368421</v>
      </c>
      <c r="K27" s="48">
        <f t="shared" si="12"/>
        <v>19.235294117647058</v>
      </c>
      <c r="L27" s="48">
        <f t="shared" si="12"/>
        <v>19.25</v>
      </c>
      <c r="M27" s="48">
        <f t="shared" si="12"/>
        <v>20.1875</v>
      </c>
      <c r="N27" s="48">
        <f t="shared" si="12"/>
        <v>17.2</v>
      </c>
      <c r="O27" s="48">
        <f t="shared" si="12"/>
        <v>21.785714285714285</v>
      </c>
      <c r="P27" s="48">
        <f t="shared" si="12"/>
        <v>21.6875</v>
      </c>
      <c r="Q27" s="48">
        <f t="shared" si="12"/>
        <v>19.555555555555557</v>
      </c>
      <c r="R27" s="48">
        <f t="shared" si="12"/>
        <v>21.72222222222222</v>
      </c>
      <c r="S27" s="48">
        <f t="shared" si="12"/>
        <v>21.434782608695652</v>
      </c>
      <c r="T27" s="48">
        <f t="shared" si="12"/>
        <v>19.083333333333332</v>
      </c>
      <c r="U27" s="48">
        <f t="shared" si="12"/>
        <v>19.666666666666668</v>
      </c>
      <c r="V27" s="48">
        <f t="shared" si="12"/>
        <v>19.59090909090909</v>
      </c>
      <c r="W27" s="48">
        <f t="shared" si="12"/>
        <v>19.85</v>
      </c>
      <c r="X27" s="48">
        <f t="shared" si="12"/>
        <v>19.944444444444443</v>
      </c>
      <c r="Y27" s="48">
        <f t="shared" si="12"/>
        <v>19.41176470588235</v>
      </c>
      <c r="Z27" s="48">
        <f t="shared" si="12"/>
        <v>18.5</v>
      </c>
      <c r="AA27" s="48">
        <f t="shared" si="12"/>
        <v>19</v>
      </c>
      <c r="AB27" s="48">
        <f t="shared" si="12"/>
        <v>18.5</v>
      </c>
      <c r="AC27" s="48">
        <f t="shared" si="12"/>
        <v>16.647058823529413</v>
      </c>
      <c r="AD27" s="48">
        <f t="shared" si="12"/>
        <v>15.294117647058824</v>
      </c>
      <c r="AE27" s="48">
        <f t="shared" si="12"/>
        <v>17.647058823529413</v>
      </c>
      <c r="AF27" s="48">
        <f t="shared" si="12"/>
        <v>16.176470588235293</v>
      </c>
      <c r="AG27" s="48">
        <f t="shared" si="12"/>
        <v>16.2</v>
      </c>
      <c r="AH27" s="48">
        <f t="shared" si="12"/>
        <v>14.833333333333334</v>
      </c>
      <c r="AI27" s="48">
        <f t="shared" si="12"/>
        <v>17.294117647058822</v>
      </c>
      <c r="AJ27" s="48">
        <f t="shared" si="12"/>
        <v>16.77777777777778</v>
      </c>
      <c r="AK27" s="48">
        <f t="shared" si="12"/>
        <v>18.27777777777778</v>
      </c>
      <c r="AL27" s="48">
        <f t="shared" si="12"/>
        <v>17.235294117647058</v>
      </c>
      <c r="AM27" s="48">
        <f t="shared" si="12"/>
        <v>0</v>
      </c>
      <c r="AN27" s="48">
        <f t="shared" si="12"/>
        <v>15.764705882352942</v>
      </c>
      <c r="AO27" s="48">
        <f t="shared" si="12"/>
        <v>16.75</v>
      </c>
      <c r="AP27" s="48">
        <f t="shared" si="12"/>
        <v>13.31578947368421</v>
      </c>
      <c r="AQ27" s="48">
        <f t="shared" si="12"/>
        <v>12.909090909090908</v>
      </c>
      <c r="AR27" s="8" t="s">
        <v>30</v>
      </c>
    </row>
    <row r="28" spans="1:44" ht="12.75">
      <c r="A28" s="12" t="s">
        <v>31</v>
      </c>
      <c r="B28" s="13">
        <f>SUM(C28:AQ28)</f>
        <v>519</v>
      </c>
      <c r="C28" s="13"/>
      <c r="D28" s="14">
        <f aca="true" t="shared" si="13" ref="D28:AQ28">SUM(D29:D31)</f>
        <v>16</v>
      </c>
      <c r="E28" s="14">
        <f t="shared" si="13"/>
        <v>15</v>
      </c>
      <c r="F28" s="14">
        <f t="shared" si="13"/>
        <v>16</v>
      </c>
      <c r="G28" s="14">
        <f t="shared" si="13"/>
        <v>16</v>
      </c>
      <c r="H28" s="14">
        <f t="shared" si="13"/>
        <v>17</v>
      </c>
      <c r="I28" s="14">
        <f t="shared" si="13"/>
        <v>5</v>
      </c>
      <c r="J28" s="14">
        <f t="shared" si="13"/>
        <v>16</v>
      </c>
      <c r="K28" s="14">
        <f t="shared" si="13"/>
        <v>13</v>
      </c>
      <c r="L28" s="14">
        <f t="shared" si="13"/>
        <v>13</v>
      </c>
      <c r="M28" s="14">
        <f t="shared" si="13"/>
        <v>13</v>
      </c>
      <c r="N28" s="14">
        <f t="shared" si="13"/>
        <v>5</v>
      </c>
      <c r="O28" s="14">
        <f t="shared" si="13"/>
        <v>10</v>
      </c>
      <c r="P28" s="14">
        <f t="shared" si="13"/>
        <v>14</v>
      </c>
      <c r="Q28" s="14">
        <f t="shared" si="13"/>
        <v>14</v>
      </c>
      <c r="R28" s="14">
        <f t="shared" si="13"/>
        <v>14</v>
      </c>
      <c r="S28" s="14">
        <f t="shared" si="13"/>
        <v>10</v>
      </c>
      <c r="T28" s="14">
        <f t="shared" si="13"/>
        <v>10</v>
      </c>
      <c r="U28" s="14">
        <f t="shared" si="13"/>
        <v>10</v>
      </c>
      <c r="V28" s="14">
        <f t="shared" si="13"/>
        <v>18</v>
      </c>
      <c r="W28" s="14">
        <f t="shared" si="13"/>
        <v>16</v>
      </c>
      <c r="X28" s="14">
        <f t="shared" si="13"/>
        <v>16</v>
      </c>
      <c r="Y28" s="14">
        <f t="shared" si="13"/>
        <v>14</v>
      </c>
      <c r="Z28" s="14">
        <f t="shared" si="13"/>
        <v>14</v>
      </c>
      <c r="AA28" s="14">
        <f t="shared" si="13"/>
        <v>14</v>
      </c>
      <c r="AB28" s="14">
        <f t="shared" si="13"/>
        <v>14</v>
      </c>
      <c r="AC28" s="14">
        <f t="shared" si="13"/>
        <v>14</v>
      </c>
      <c r="AD28" s="14">
        <f t="shared" si="13"/>
        <v>14</v>
      </c>
      <c r="AE28" s="14">
        <f t="shared" si="13"/>
        <v>14</v>
      </c>
      <c r="AF28" s="14">
        <f t="shared" si="13"/>
        <v>14</v>
      </c>
      <c r="AG28" s="14">
        <f t="shared" si="13"/>
        <v>16</v>
      </c>
      <c r="AH28" s="14">
        <f t="shared" si="13"/>
        <v>16</v>
      </c>
      <c r="AI28" s="14">
        <f t="shared" si="13"/>
        <v>14</v>
      </c>
      <c r="AJ28" s="14">
        <f t="shared" si="13"/>
        <v>14</v>
      </c>
      <c r="AK28" s="14">
        <f t="shared" si="13"/>
        <v>14</v>
      </c>
      <c r="AL28" s="14">
        <f t="shared" si="13"/>
        <v>14</v>
      </c>
      <c r="AM28" s="14">
        <f t="shared" si="13"/>
        <v>13</v>
      </c>
      <c r="AN28" s="14">
        <f t="shared" si="13"/>
        <v>15</v>
      </c>
      <c r="AO28" s="14">
        <f t="shared" si="13"/>
        <v>14</v>
      </c>
      <c r="AP28" s="14">
        <f t="shared" si="13"/>
        <v>0</v>
      </c>
      <c r="AQ28" s="14">
        <f t="shared" si="13"/>
        <v>0</v>
      </c>
      <c r="AR28" s="12" t="s">
        <v>31</v>
      </c>
    </row>
    <row r="29" spans="1:44" ht="12.75">
      <c r="A29" s="12" t="s">
        <v>1</v>
      </c>
      <c r="B29" s="13">
        <f aca="true" t="shared" si="14" ref="B29:B41">SUM(C29:AQ29)</f>
        <v>354</v>
      </c>
      <c r="C29" s="13"/>
      <c r="D29" s="13">
        <v>7</v>
      </c>
      <c r="E29" s="13">
        <v>10</v>
      </c>
      <c r="F29" s="14">
        <v>11</v>
      </c>
      <c r="G29" s="14">
        <v>12</v>
      </c>
      <c r="H29" s="14">
        <v>13</v>
      </c>
      <c r="I29" s="14">
        <v>2</v>
      </c>
      <c r="J29" s="14">
        <v>5</v>
      </c>
      <c r="K29" s="14">
        <v>7</v>
      </c>
      <c r="L29" s="14">
        <v>8</v>
      </c>
      <c r="M29" s="14">
        <v>11</v>
      </c>
      <c r="N29" s="14">
        <v>4</v>
      </c>
      <c r="O29" s="14">
        <v>8</v>
      </c>
      <c r="P29" s="14">
        <v>12</v>
      </c>
      <c r="Q29" s="14">
        <v>14</v>
      </c>
      <c r="R29" s="14">
        <v>13</v>
      </c>
      <c r="S29" s="14">
        <v>9</v>
      </c>
      <c r="T29" s="14">
        <v>9</v>
      </c>
      <c r="U29" s="14">
        <v>9</v>
      </c>
      <c r="V29" s="14">
        <v>17</v>
      </c>
      <c r="W29" s="14">
        <v>16</v>
      </c>
      <c r="X29" s="14">
        <v>13</v>
      </c>
      <c r="Y29" s="14">
        <v>11</v>
      </c>
      <c r="Z29" s="14">
        <v>11</v>
      </c>
      <c r="AA29" s="14">
        <v>11</v>
      </c>
      <c r="AB29" s="14">
        <v>9</v>
      </c>
      <c r="AC29" s="14">
        <v>6</v>
      </c>
      <c r="AD29" s="14">
        <v>8</v>
      </c>
      <c r="AE29" s="14">
        <v>8</v>
      </c>
      <c r="AF29" s="14">
        <v>11</v>
      </c>
      <c r="AG29" s="14">
        <v>8</v>
      </c>
      <c r="AH29" s="14">
        <v>7</v>
      </c>
      <c r="AI29" s="14">
        <v>6</v>
      </c>
      <c r="AJ29" s="14">
        <v>10</v>
      </c>
      <c r="AK29" s="14">
        <v>11</v>
      </c>
      <c r="AL29" s="14">
        <v>6</v>
      </c>
      <c r="AM29" s="14">
        <v>9</v>
      </c>
      <c r="AN29" s="14">
        <v>6</v>
      </c>
      <c r="AO29" s="14">
        <v>6</v>
      </c>
      <c r="AP29" s="14"/>
      <c r="AQ29" s="14"/>
      <c r="AR29" s="12" t="s">
        <v>1</v>
      </c>
    </row>
    <row r="30" spans="1:44" ht="12.75">
      <c r="A30" s="12" t="s">
        <v>2</v>
      </c>
      <c r="B30" s="13">
        <f t="shared" si="14"/>
        <v>153</v>
      </c>
      <c r="C30" s="13"/>
      <c r="D30" s="13">
        <v>9</v>
      </c>
      <c r="E30" s="13">
        <v>4</v>
      </c>
      <c r="F30" s="14">
        <v>5</v>
      </c>
      <c r="G30" s="14">
        <v>4</v>
      </c>
      <c r="H30" s="14">
        <v>4</v>
      </c>
      <c r="I30" s="14">
        <v>3</v>
      </c>
      <c r="J30" s="14">
        <v>10</v>
      </c>
      <c r="K30" s="14">
        <v>6</v>
      </c>
      <c r="L30" s="14">
        <v>4</v>
      </c>
      <c r="M30" s="14">
        <v>2</v>
      </c>
      <c r="N30" s="14">
        <v>1</v>
      </c>
      <c r="O30" s="14">
        <v>2</v>
      </c>
      <c r="P30" s="14">
        <v>2</v>
      </c>
      <c r="Q30" s="14">
        <v>0</v>
      </c>
      <c r="R30" s="14">
        <v>1</v>
      </c>
      <c r="S30" s="14">
        <v>1</v>
      </c>
      <c r="T30" s="14">
        <v>1</v>
      </c>
      <c r="U30" s="14">
        <v>1</v>
      </c>
      <c r="V30" s="14">
        <v>1</v>
      </c>
      <c r="W30" s="14">
        <v>0</v>
      </c>
      <c r="X30" s="14">
        <v>3</v>
      </c>
      <c r="Y30" s="14">
        <v>3</v>
      </c>
      <c r="Z30" s="14">
        <v>2</v>
      </c>
      <c r="AA30" s="14">
        <v>3</v>
      </c>
      <c r="AB30" s="14">
        <v>4</v>
      </c>
      <c r="AC30" s="14">
        <v>8</v>
      </c>
      <c r="AD30" s="14">
        <v>6</v>
      </c>
      <c r="AE30" s="14">
        <v>4</v>
      </c>
      <c r="AF30" s="14">
        <v>3</v>
      </c>
      <c r="AG30" s="14">
        <v>7</v>
      </c>
      <c r="AH30" s="14">
        <v>7</v>
      </c>
      <c r="AI30" s="14">
        <v>8</v>
      </c>
      <c r="AJ30" s="14">
        <v>3</v>
      </c>
      <c r="AK30" s="14">
        <v>3</v>
      </c>
      <c r="AL30" s="14">
        <v>8</v>
      </c>
      <c r="AM30" s="14">
        <v>4</v>
      </c>
      <c r="AN30" s="14">
        <v>9</v>
      </c>
      <c r="AO30" s="14">
        <v>7</v>
      </c>
      <c r="AP30" s="14"/>
      <c r="AQ30" s="14"/>
      <c r="AR30" s="12" t="s">
        <v>2</v>
      </c>
    </row>
    <row r="31" spans="1:44" ht="12.75">
      <c r="A31" s="12" t="s">
        <v>3</v>
      </c>
      <c r="B31" s="13">
        <f t="shared" si="14"/>
        <v>12</v>
      </c>
      <c r="C31" s="13"/>
      <c r="D31" s="13">
        <v>0</v>
      </c>
      <c r="E31" s="13">
        <v>1</v>
      </c>
      <c r="F31" s="14">
        <v>0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1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1</v>
      </c>
      <c r="AA31" s="14">
        <v>0</v>
      </c>
      <c r="AB31" s="14">
        <v>1</v>
      </c>
      <c r="AC31" s="14">
        <v>0</v>
      </c>
      <c r="AD31" s="14">
        <v>0</v>
      </c>
      <c r="AE31" s="14">
        <v>2</v>
      </c>
      <c r="AF31" s="14">
        <v>0</v>
      </c>
      <c r="AG31" s="14">
        <v>1</v>
      </c>
      <c r="AH31" s="14">
        <v>2</v>
      </c>
      <c r="AI31" s="14">
        <v>0</v>
      </c>
      <c r="AJ31" s="14">
        <v>1</v>
      </c>
      <c r="AK31" s="14">
        <v>0</v>
      </c>
      <c r="AL31" s="14">
        <v>0</v>
      </c>
      <c r="AM31" s="14">
        <v>0</v>
      </c>
      <c r="AN31" s="14">
        <v>0</v>
      </c>
      <c r="AO31" s="14">
        <v>1</v>
      </c>
      <c r="AP31" s="14"/>
      <c r="AQ31" s="14"/>
      <c r="AR31" s="12" t="s">
        <v>3</v>
      </c>
    </row>
    <row r="32" spans="1:44" ht="12.75">
      <c r="A32" s="12" t="s">
        <v>23</v>
      </c>
      <c r="B32" s="13">
        <f t="shared" si="14"/>
        <v>2</v>
      </c>
      <c r="C32" s="13"/>
      <c r="D32" s="13">
        <v>0</v>
      </c>
      <c r="E32" s="13">
        <v>0</v>
      </c>
      <c r="F32" s="14">
        <v>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1</v>
      </c>
      <c r="AM32" s="14">
        <v>0</v>
      </c>
      <c r="AN32" s="14">
        <v>0</v>
      </c>
      <c r="AO32" s="14">
        <v>0</v>
      </c>
      <c r="AP32" s="14"/>
      <c r="AQ32" s="14"/>
      <c r="AR32" s="12" t="s">
        <v>23</v>
      </c>
    </row>
    <row r="33" spans="1:44" ht="12.75">
      <c r="A33" s="12" t="s">
        <v>24</v>
      </c>
      <c r="B33" s="13">
        <f t="shared" si="14"/>
        <v>12624</v>
      </c>
      <c r="C33" s="13"/>
      <c r="D33" s="13">
        <v>281</v>
      </c>
      <c r="E33" s="13">
        <v>326</v>
      </c>
      <c r="F33" s="14">
        <v>310</v>
      </c>
      <c r="G33" s="14">
        <v>367</v>
      </c>
      <c r="H33" s="14">
        <v>524</v>
      </c>
      <c r="I33" s="14">
        <v>73</v>
      </c>
      <c r="J33" s="14">
        <v>286</v>
      </c>
      <c r="K33" s="14">
        <v>209</v>
      </c>
      <c r="L33" s="14">
        <v>384</v>
      </c>
      <c r="M33" s="14">
        <v>482</v>
      </c>
      <c r="N33" s="14">
        <v>108</v>
      </c>
      <c r="O33" s="14">
        <v>305</v>
      </c>
      <c r="P33" s="14">
        <v>422</v>
      </c>
      <c r="Q33" s="14">
        <v>712</v>
      </c>
      <c r="R33" s="14">
        <v>545</v>
      </c>
      <c r="S33" s="14">
        <v>328</v>
      </c>
      <c r="T33" s="14">
        <v>411</v>
      </c>
      <c r="U33" s="14">
        <v>284</v>
      </c>
      <c r="V33" s="14">
        <v>726</v>
      </c>
      <c r="W33" s="14">
        <v>738</v>
      </c>
      <c r="X33" s="14">
        <v>409</v>
      </c>
      <c r="Y33" s="14">
        <v>303</v>
      </c>
      <c r="Z33" s="14">
        <v>356</v>
      </c>
      <c r="AA33" s="14">
        <v>292</v>
      </c>
      <c r="AB33" s="14">
        <v>340</v>
      </c>
      <c r="AC33" s="14">
        <v>197</v>
      </c>
      <c r="AD33" s="14">
        <v>243</v>
      </c>
      <c r="AE33" s="14">
        <v>244</v>
      </c>
      <c r="AF33" s="14">
        <v>270</v>
      </c>
      <c r="AG33" s="14">
        <v>304</v>
      </c>
      <c r="AH33" s="14">
        <v>198</v>
      </c>
      <c r="AI33" s="14">
        <v>195</v>
      </c>
      <c r="AJ33" s="14">
        <v>281</v>
      </c>
      <c r="AK33" s="14">
        <v>356</v>
      </c>
      <c r="AL33" s="14">
        <v>136</v>
      </c>
      <c r="AM33" s="14">
        <v>263</v>
      </c>
      <c r="AN33" s="14">
        <v>249</v>
      </c>
      <c r="AO33" s="14">
        <v>167</v>
      </c>
      <c r="AP33" s="14"/>
      <c r="AQ33" s="14"/>
      <c r="AR33" s="12" t="s">
        <v>24</v>
      </c>
    </row>
    <row r="34" spans="1:44" ht="12.75">
      <c r="A34" s="12" t="s">
        <v>25</v>
      </c>
      <c r="B34" s="13">
        <f t="shared" si="14"/>
        <v>5507</v>
      </c>
      <c r="C34" s="13"/>
      <c r="D34" s="13">
        <v>307</v>
      </c>
      <c r="E34" s="13">
        <v>202</v>
      </c>
      <c r="F34" s="14">
        <v>227</v>
      </c>
      <c r="G34" s="14">
        <v>209</v>
      </c>
      <c r="H34" s="14">
        <v>199</v>
      </c>
      <c r="I34" s="14">
        <v>78</v>
      </c>
      <c r="J34" s="14">
        <v>332</v>
      </c>
      <c r="K34" s="14">
        <v>189</v>
      </c>
      <c r="L34" s="14">
        <v>204</v>
      </c>
      <c r="M34" s="14">
        <v>103</v>
      </c>
      <c r="N34" s="14">
        <v>19</v>
      </c>
      <c r="O34" s="14">
        <v>91</v>
      </c>
      <c r="P34" s="14">
        <v>93</v>
      </c>
      <c r="Q34" s="14">
        <v>89</v>
      </c>
      <c r="R34" s="14">
        <v>83</v>
      </c>
      <c r="S34" s="14">
        <v>108</v>
      </c>
      <c r="T34" s="14">
        <v>97</v>
      </c>
      <c r="U34" s="14">
        <v>66</v>
      </c>
      <c r="V34" s="14">
        <v>120</v>
      </c>
      <c r="W34" s="14">
        <v>67</v>
      </c>
      <c r="X34" s="14">
        <v>134</v>
      </c>
      <c r="Y34" s="14">
        <v>150</v>
      </c>
      <c r="Z34" s="14">
        <v>132</v>
      </c>
      <c r="AA34" s="14">
        <v>104</v>
      </c>
      <c r="AB34" s="14">
        <v>135</v>
      </c>
      <c r="AC34" s="14">
        <v>192</v>
      </c>
      <c r="AD34" s="14">
        <v>148</v>
      </c>
      <c r="AE34" s="14">
        <v>159</v>
      </c>
      <c r="AF34" s="14">
        <v>110</v>
      </c>
      <c r="AG34" s="14">
        <v>162</v>
      </c>
      <c r="AH34" s="14">
        <v>107</v>
      </c>
      <c r="AI34" s="14">
        <v>181</v>
      </c>
      <c r="AJ34" s="14">
        <v>129</v>
      </c>
      <c r="AK34" s="14">
        <v>99</v>
      </c>
      <c r="AL34" s="14">
        <v>201</v>
      </c>
      <c r="AM34" s="14">
        <v>128</v>
      </c>
      <c r="AN34" s="14">
        <v>226</v>
      </c>
      <c r="AO34" s="14">
        <v>127</v>
      </c>
      <c r="AP34" s="14"/>
      <c r="AQ34" s="14"/>
      <c r="AR34" s="12" t="s">
        <v>25</v>
      </c>
    </row>
    <row r="35" spans="1:44" ht="12.75">
      <c r="A35" s="12" t="s">
        <v>26</v>
      </c>
      <c r="B35" s="13">
        <f t="shared" si="14"/>
        <v>1916</v>
      </c>
      <c r="C35" s="13"/>
      <c r="D35" s="13">
        <v>33</v>
      </c>
      <c r="E35" s="13">
        <v>47</v>
      </c>
      <c r="F35" s="14">
        <v>47</v>
      </c>
      <c r="G35" s="14">
        <v>52</v>
      </c>
      <c r="H35" s="14">
        <v>74</v>
      </c>
      <c r="I35" s="14">
        <v>9</v>
      </c>
      <c r="J35" s="14">
        <v>41</v>
      </c>
      <c r="K35" s="14">
        <v>27</v>
      </c>
      <c r="L35" s="14">
        <v>59</v>
      </c>
      <c r="M35" s="14">
        <v>79</v>
      </c>
      <c r="N35" s="14">
        <v>15</v>
      </c>
      <c r="O35" s="14">
        <v>46</v>
      </c>
      <c r="P35" s="14">
        <v>60</v>
      </c>
      <c r="Q35" s="14">
        <v>100</v>
      </c>
      <c r="R35" s="14">
        <v>77</v>
      </c>
      <c r="S35" s="14">
        <v>47</v>
      </c>
      <c r="T35" s="14">
        <v>61</v>
      </c>
      <c r="U35" s="14">
        <v>35</v>
      </c>
      <c r="V35" s="14">
        <v>96</v>
      </c>
      <c r="W35" s="14">
        <v>111</v>
      </c>
      <c r="X35" s="14">
        <v>57</v>
      </c>
      <c r="Y35" s="14">
        <v>48</v>
      </c>
      <c r="Z35" s="14">
        <v>53</v>
      </c>
      <c r="AA35" s="14">
        <v>49</v>
      </c>
      <c r="AB35" s="14">
        <v>56</v>
      </c>
      <c r="AC35" s="14">
        <v>31</v>
      </c>
      <c r="AD35" s="14">
        <v>44</v>
      </c>
      <c r="AE35" s="14">
        <v>43</v>
      </c>
      <c r="AF35" s="14">
        <v>46</v>
      </c>
      <c r="AG35" s="14">
        <v>51</v>
      </c>
      <c r="AH35" s="14">
        <v>37</v>
      </c>
      <c r="AI35" s="14">
        <v>36</v>
      </c>
      <c r="AJ35" s="14">
        <v>50</v>
      </c>
      <c r="AK35" s="14">
        <v>59</v>
      </c>
      <c r="AL35" s="14">
        <v>21</v>
      </c>
      <c r="AM35" s="14">
        <v>46</v>
      </c>
      <c r="AN35" s="14">
        <v>49</v>
      </c>
      <c r="AO35" s="14">
        <v>24</v>
      </c>
      <c r="AP35" s="14"/>
      <c r="AQ35" s="14"/>
      <c r="AR35" s="12" t="s">
        <v>26</v>
      </c>
    </row>
    <row r="36" spans="1:44" ht="12.75">
      <c r="A36" s="12" t="s">
        <v>27</v>
      </c>
      <c r="B36" s="13">
        <f t="shared" si="14"/>
        <v>685</v>
      </c>
      <c r="C36" s="13"/>
      <c r="D36" s="13">
        <v>44</v>
      </c>
      <c r="E36" s="13">
        <v>25</v>
      </c>
      <c r="F36" s="14">
        <v>30</v>
      </c>
      <c r="G36" s="14">
        <v>24</v>
      </c>
      <c r="H36" s="14">
        <v>23</v>
      </c>
      <c r="I36" s="14">
        <v>11</v>
      </c>
      <c r="J36" s="14">
        <v>47</v>
      </c>
      <c r="K36" s="14">
        <v>18</v>
      </c>
      <c r="L36" s="14">
        <v>25</v>
      </c>
      <c r="M36" s="14">
        <v>5</v>
      </c>
      <c r="N36" s="14">
        <v>1</v>
      </c>
      <c r="O36" s="14">
        <v>11</v>
      </c>
      <c r="P36" s="14">
        <v>9</v>
      </c>
      <c r="Q36" s="14">
        <v>9</v>
      </c>
      <c r="R36" s="14">
        <v>6</v>
      </c>
      <c r="S36" s="14">
        <v>10</v>
      </c>
      <c r="T36" s="14">
        <v>8</v>
      </c>
      <c r="U36" s="14">
        <v>3</v>
      </c>
      <c r="V36" s="14">
        <v>8</v>
      </c>
      <c r="W36" s="14">
        <v>4</v>
      </c>
      <c r="X36" s="14">
        <v>16</v>
      </c>
      <c r="Y36" s="14">
        <v>17</v>
      </c>
      <c r="Z36" s="14">
        <v>11</v>
      </c>
      <c r="AA36" s="14">
        <v>14</v>
      </c>
      <c r="AB36" s="14">
        <v>16</v>
      </c>
      <c r="AC36" s="14">
        <v>26</v>
      </c>
      <c r="AD36" s="14">
        <v>20</v>
      </c>
      <c r="AE36" s="14">
        <v>25</v>
      </c>
      <c r="AF36" s="14">
        <v>15</v>
      </c>
      <c r="AG36" s="14">
        <v>19</v>
      </c>
      <c r="AH36" s="14">
        <v>14</v>
      </c>
      <c r="AI36" s="14">
        <v>23</v>
      </c>
      <c r="AJ36" s="14">
        <v>19</v>
      </c>
      <c r="AK36" s="14">
        <v>14</v>
      </c>
      <c r="AL36" s="14">
        <v>34</v>
      </c>
      <c r="AM36" s="14">
        <v>21</v>
      </c>
      <c r="AN36" s="14">
        <v>38</v>
      </c>
      <c r="AO36" s="14">
        <v>22</v>
      </c>
      <c r="AP36" s="14"/>
      <c r="AQ36" s="14"/>
      <c r="AR36" s="12" t="s">
        <v>27</v>
      </c>
    </row>
    <row r="37" spans="1:44" ht="12.75">
      <c r="A37" s="12" t="s">
        <v>15</v>
      </c>
      <c r="B37" s="13">
        <f t="shared" si="14"/>
        <v>40</v>
      </c>
      <c r="C37" s="13"/>
      <c r="D37" s="13">
        <v>4</v>
      </c>
      <c r="E37" s="13">
        <v>1</v>
      </c>
      <c r="F37" s="14">
        <v>0</v>
      </c>
      <c r="G37" s="14">
        <v>2</v>
      </c>
      <c r="H37" s="14">
        <v>1</v>
      </c>
      <c r="I37" s="14">
        <v>3</v>
      </c>
      <c r="J37" s="14">
        <v>1</v>
      </c>
      <c r="K37" s="14">
        <v>3</v>
      </c>
      <c r="L37" s="14">
        <v>3</v>
      </c>
      <c r="M37" s="14">
        <v>0</v>
      </c>
      <c r="N37" s="14">
        <v>1</v>
      </c>
      <c r="O37" s="14">
        <v>2</v>
      </c>
      <c r="P37" s="14">
        <v>0</v>
      </c>
      <c r="Q37" s="14">
        <v>1</v>
      </c>
      <c r="R37" s="14">
        <v>1</v>
      </c>
      <c r="S37" s="14">
        <v>1</v>
      </c>
      <c r="T37" s="14">
        <v>0</v>
      </c>
      <c r="U37" s="14">
        <v>0</v>
      </c>
      <c r="V37" s="14">
        <v>4</v>
      </c>
      <c r="W37" s="14">
        <v>0</v>
      </c>
      <c r="X37" s="14">
        <v>2</v>
      </c>
      <c r="Y37" s="14">
        <v>0</v>
      </c>
      <c r="Z37" s="14">
        <v>0</v>
      </c>
      <c r="AA37" s="14">
        <v>0</v>
      </c>
      <c r="AB37" s="14">
        <v>0</v>
      </c>
      <c r="AC37" s="14">
        <v>2</v>
      </c>
      <c r="AD37" s="14">
        <v>0</v>
      </c>
      <c r="AE37" s="14">
        <v>1</v>
      </c>
      <c r="AF37" s="14">
        <v>0</v>
      </c>
      <c r="AG37" s="14">
        <v>0</v>
      </c>
      <c r="AH37" s="14">
        <v>1</v>
      </c>
      <c r="AI37" s="14">
        <v>3</v>
      </c>
      <c r="AJ37" s="14">
        <v>1</v>
      </c>
      <c r="AK37" s="14">
        <v>0</v>
      </c>
      <c r="AL37" s="14">
        <v>1</v>
      </c>
      <c r="AM37" s="14">
        <v>0</v>
      </c>
      <c r="AN37" s="14">
        <v>1</v>
      </c>
      <c r="AO37" s="14">
        <v>0</v>
      </c>
      <c r="AP37" s="14"/>
      <c r="AQ37" s="14"/>
      <c r="AR37" s="12" t="s">
        <v>15</v>
      </c>
    </row>
    <row r="38" spans="1:44" s="6" customFormat="1" ht="12.75">
      <c r="A38" s="12" t="s">
        <v>14</v>
      </c>
      <c r="B38" s="13">
        <f t="shared" si="14"/>
        <v>141</v>
      </c>
      <c r="C38" s="13"/>
      <c r="D38" s="13">
        <v>10</v>
      </c>
      <c r="E38" s="13">
        <v>10</v>
      </c>
      <c r="F38" s="14">
        <v>5</v>
      </c>
      <c r="G38" s="14">
        <v>12</v>
      </c>
      <c r="H38" s="14">
        <v>13</v>
      </c>
      <c r="I38" s="14">
        <v>2</v>
      </c>
      <c r="J38" s="14">
        <v>10</v>
      </c>
      <c r="K38" s="14">
        <v>2</v>
      </c>
      <c r="L38" s="14">
        <v>5</v>
      </c>
      <c r="M38" s="14">
        <v>3</v>
      </c>
      <c r="N38" s="14">
        <v>4</v>
      </c>
      <c r="O38" s="14">
        <v>2</v>
      </c>
      <c r="P38" s="14">
        <v>8</v>
      </c>
      <c r="Q38" s="14">
        <v>4</v>
      </c>
      <c r="R38" s="14">
        <v>2</v>
      </c>
      <c r="S38" s="14">
        <v>3</v>
      </c>
      <c r="T38" s="14">
        <v>1</v>
      </c>
      <c r="U38" s="14">
        <v>6</v>
      </c>
      <c r="V38" s="14">
        <v>5</v>
      </c>
      <c r="W38" s="14">
        <v>1</v>
      </c>
      <c r="X38" s="14">
        <v>3</v>
      </c>
      <c r="Y38" s="14">
        <v>0</v>
      </c>
      <c r="Z38" s="14">
        <v>5</v>
      </c>
      <c r="AA38" s="14">
        <v>2</v>
      </c>
      <c r="AB38" s="14">
        <v>0</v>
      </c>
      <c r="AC38" s="14">
        <v>0</v>
      </c>
      <c r="AD38" s="14">
        <v>3</v>
      </c>
      <c r="AE38" s="14">
        <v>3</v>
      </c>
      <c r="AF38" s="14">
        <v>1</v>
      </c>
      <c r="AG38" s="14">
        <v>2</v>
      </c>
      <c r="AH38" s="14">
        <v>5</v>
      </c>
      <c r="AI38" s="14">
        <v>2</v>
      </c>
      <c r="AJ38" s="14">
        <v>1</v>
      </c>
      <c r="AK38" s="14">
        <v>0</v>
      </c>
      <c r="AL38" s="14">
        <v>2</v>
      </c>
      <c r="AM38" s="14">
        <v>0</v>
      </c>
      <c r="AN38" s="14">
        <v>3</v>
      </c>
      <c r="AO38" s="14">
        <v>1</v>
      </c>
      <c r="AP38" s="14"/>
      <c r="AQ38" s="14"/>
      <c r="AR38" s="12" t="s">
        <v>14</v>
      </c>
    </row>
    <row r="39" spans="1:44" ht="12.75">
      <c r="A39" s="12" t="s">
        <v>28</v>
      </c>
      <c r="B39" s="13">
        <f t="shared" si="14"/>
        <v>9189</v>
      </c>
      <c r="C39" s="13"/>
      <c r="D39" s="13">
        <v>344</v>
      </c>
      <c r="E39" s="13">
        <v>303</v>
      </c>
      <c r="F39" s="14">
        <v>316</v>
      </c>
      <c r="G39" s="14">
        <v>314</v>
      </c>
      <c r="H39" s="14">
        <v>368</v>
      </c>
      <c r="I39" s="14">
        <v>95</v>
      </c>
      <c r="J39" s="14">
        <v>0</v>
      </c>
      <c r="K39" s="14">
        <v>268</v>
      </c>
      <c r="L39" s="14">
        <v>247</v>
      </c>
      <c r="M39" s="14">
        <v>263</v>
      </c>
      <c r="N39" s="14">
        <v>86</v>
      </c>
      <c r="O39" s="14">
        <v>217</v>
      </c>
      <c r="P39" s="14">
        <v>303</v>
      </c>
      <c r="Q39" s="14">
        <v>267</v>
      </c>
      <c r="R39" s="14">
        <v>303</v>
      </c>
      <c r="S39" s="14">
        <v>218</v>
      </c>
      <c r="T39" s="14">
        <v>205</v>
      </c>
      <c r="U39" s="14">
        <v>199</v>
      </c>
      <c r="V39" s="14">
        <v>353</v>
      </c>
      <c r="W39" s="14">
        <v>317</v>
      </c>
      <c r="X39" s="14">
        <v>320</v>
      </c>
      <c r="Y39" s="14">
        <v>272</v>
      </c>
      <c r="Z39" s="14">
        <v>258</v>
      </c>
      <c r="AA39" s="14">
        <v>265</v>
      </c>
      <c r="AB39" s="14">
        <v>258</v>
      </c>
      <c r="AC39" s="14">
        <v>230</v>
      </c>
      <c r="AD39" s="14">
        <v>204</v>
      </c>
      <c r="AE39" s="14">
        <v>249</v>
      </c>
      <c r="AF39" s="14">
        <v>220</v>
      </c>
      <c r="AG39" s="14">
        <v>254</v>
      </c>
      <c r="AH39" s="14">
        <v>228</v>
      </c>
      <c r="AI39" s="14">
        <v>242</v>
      </c>
      <c r="AJ39" s="14">
        <v>234</v>
      </c>
      <c r="AK39" s="14">
        <v>255</v>
      </c>
      <c r="AL39" s="14">
        <v>244</v>
      </c>
      <c r="AM39" s="14">
        <v>0</v>
      </c>
      <c r="AN39" s="14">
        <v>234</v>
      </c>
      <c r="AO39" s="14">
        <v>236</v>
      </c>
      <c r="AP39" s="14"/>
      <c r="AQ39" s="14"/>
      <c r="AR39" s="12" t="s">
        <v>28</v>
      </c>
    </row>
    <row r="40" spans="1:44" ht="12.75">
      <c r="A40" s="12" t="s">
        <v>29</v>
      </c>
      <c r="B40" s="13">
        <f t="shared" si="14"/>
        <v>1419</v>
      </c>
      <c r="C40" s="13"/>
      <c r="D40" s="13">
        <v>62</v>
      </c>
      <c r="E40" s="13">
        <v>50</v>
      </c>
      <c r="F40" s="14">
        <v>49</v>
      </c>
      <c r="G40" s="14">
        <v>43</v>
      </c>
      <c r="H40" s="14">
        <v>48</v>
      </c>
      <c r="I40" s="14">
        <v>39</v>
      </c>
      <c r="J40" s="14">
        <v>0</v>
      </c>
      <c r="K40" s="14">
        <v>41</v>
      </c>
      <c r="L40" s="14">
        <v>49</v>
      </c>
      <c r="M40" s="14">
        <v>47</v>
      </c>
      <c r="N40" s="14">
        <v>35</v>
      </c>
      <c r="O40" s="14">
        <v>39</v>
      </c>
      <c r="P40" s="14">
        <v>42</v>
      </c>
      <c r="Q40" s="14">
        <v>46</v>
      </c>
      <c r="R40" s="14">
        <v>44</v>
      </c>
      <c r="S40" s="14">
        <v>36</v>
      </c>
      <c r="T40" s="14">
        <v>33</v>
      </c>
      <c r="U40" s="14">
        <v>34</v>
      </c>
      <c r="V40" s="14">
        <v>42</v>
      </c>
      <c r="W40" s="14">
        <v>37</v>
      </c>
      <c r="X40" s="14">
        <v>38</v>
      </c>
      <c r="Y40" s="14">
        <v>37</v>
      </c>
      <c r="Z40" s="14">
        <v>39</v>
      </c>
      <c r="AA40" s="14">
        <v>36</v>
      </c>
      <c r="AB40" s="14">
        <v>40</v>
      </c>
      <c r="AC40" s="14">
        <v>36</v>
      </c>
      <c r="AD40" s="14">
        <v>39</v>
      </c>
      <c r="AE40" s="14">
        <v>31</v>
      </c>
      <c r="AF40" s="14">
        <v>33</v>
      </c>
      <c r="AG40" s="14">
        <v>30</v>
      </c>
      <c r="AH40" s="14">
        <v>31</v>
      </c>
      <c r="AI40" s="14">
        <v>36</v>
      </c>
      <c r="AJ40" s="14">
        <v>37</v>
      </c>
      <c r="AK40" s="14">
        <v>32</v>
      </c>
      <c r="AL40" s="14">
        <v>39</v>
      </c>
      <c r="AM40" s="14">
        <v>0</v>
      </c>
      <c r="AN40" s="14">
        <v>38</v>
      </c>
      <c r="AO40" s="14">
        <v>31</v>
      </c>
      <c r="AP40" s="14"/>
      <c r="AQ40" s="14"/>
      <c r="AR40" s="12" t="s">
        <v>29</v>
      </c>
    </row>
    <row r="41" spans="1:44" ht="12.75">
      <c r="A41" s="12" t="s">
        <v>54</v>
      </c>
      <c r="B41" s="13">
        <f t="shared" si="14"/>
        <v>471</v>
      </c>
      <c r="C41" s="13"/>
      <c r="D41" s="13">
        <v>16</v>
      </c>
      <c r="E41" s="13">
        <v>13</v>
      </c>
      <c r="F41" s="14">
        <v>15</v>
      </c>
      <c r="G41" s="14">
        <v>15</v>
      </c>
      <c r="H41" s="14">
        <v>17</v>
      </c>
      <c r="I41" s="14">
        <v>5</v>
      </c>
      <c r="J41" s="14">
        <v>0</v>
      </c>
      <c r="K41" s="14">
        <v>13</v>
      </c>
      <c r="L41" s="14">
        <v>13</v>
      </c>
      <c r="M41" s="14">
        <v>13</v>
      </c>
      <c r="N41" s="14">
        <v>4</v>
      </c>
      <c r="O41" s="14">
        <v>10</v>
      </c>
      <c r="P41" s="14">
        <v>13</v>
      </c>
      <c r="Q41" s="14">
        <v>12</v>
      </c>
      <c r="R41" s="14">
        <v>14</v>
      </c>
      <c r="S41" s="14">
        <v>10</v>
      </c>
      <c r="T41" s="14">
        <v>10</v>
      </c>
      <c r="U41" s="14">
        <v>10</v>
      </c>
      <c r="V41" s="14">
        <v>18</v>
      </c>
      <c r="W41" s="14">
        <v>16</v>
      </c>
      <c r="X41" s="14">
        <v>16</v>
      </c>
      <c r="Y41" s="14">
        <v>14</v>
      </c>
      <c r="Z41" s="14">
        <v>14</v>
      </c>
      <c r="AA41" s="14">
        <v>14</v>
      </c>
      <c r="AB41" s="14">
        <v>14</v>
      </c>
      <c r="AC41" s="14">
        <v>13</v>
      </c>
      <c r="AD41" s="14">
        <v>11</v>
      </c>
      <c r="AE41" s="14">
        <v>14</v>
      </c>
      <c r="AF41" s="14">
        <v>12</v>
      </c>
      <c r="AG41" s="14">
        <v>15</v>
      </c>
      <c r="AH41" s="14">
        <v>13</v>
      </c>
      <c r="AI41" s="14">
        <v>14</v>
      </c>
      <c r="AJ41" s="14">
        <v>14</v>
      </c>
      <c r="AK41" s="14">
        <v>14</v>
      </c>
      <c r="AL41" s="14">
        <v>14</v>
      </c>
      <c r="AM41" s="14">
        <v>0</v>
      </c>
      <c r="AN41" s="14">
        <v>14</v>
      </c>
      <c r="AO41" s="14">
        <v>14</v>
      </c>
      <c r="AP41" s="14"/>
      <c r="AQ41" s="14"/>
      <c r="AR41" s="12" t="s">
        <v>54</v>
      </c>
    </row>
    <row r="42" spans="1:44" ht="12.75">
      <c r="A42" s="12" t="s">
        <v>32</v>
      </c>
      <c r="B42" s="13"/>
      <c r="C42" s="13"/>
      <c r="D42" s="13">
        <v>6</v>
      </c>
      <c r="E42" s="13">
        <v>2</v>
      </c>
      <c r="F42" s="14">
        <v>2</v>
      </c>
      <c r="G42" s="14">
        <v>2</v>
      </c>
      <c r="H42" s="14">
        <v>2</v>
      </c>
      <c r="I42" s="14">
        <v>4</v>
      </c>
      <c r="J42" s="14" t="s">
        <v>17</v>
      </c>
      <c r="K42" s="14" t="s">
        <v>33</v>
      </c>
      <c r="L42" s="14" t="s">
        <v>11</v>
      </c>
      <c r="M42" s="14">
        <v>1</v>
      </c>
      <c r="N42" s="14">
        <v>2</v>
      </c>
      <c r="O42" s="14">
        <v>1</v>
      </c>
      <c r="P42" s="14">
        <v>1</v>
      </c>
      <c r="Q42" s="14">
        <v>1</v>
      </c>
      <c r="R42" s="14">
        <v>1</v>
      </c>
      <c r="S42" s="14">
        <v>1</v>
      </c>
      <c r="T42" s="14">
        <v>2</v>
      </c>
      <c r="U42" s="14">
        <v>1</v>
      </c>
      <c r="V42" s="14" t="s">
        <v>13</v>
      </c>
      <c r="W42" s="14" t="s">
        <v>13</v>
      </c>
      <c r="X42" s="14" t="s">
        <v>12</v>
      </c>
      <c r="Y42" s="14">
        <v>2</v>
      </c>
      <c r="Z42" s="14">
        <v>2</v>
      </c>
      <c r="AA42" s="14">
        <v>2</v>
      </c>
      <c r="AB42" s="14">
        <v>3</v>
      </c>
      <c r="AC42" s="14">
        <v>4</v>
      </c>
      <c r="AD42" s="14">
        <v>4</v>
      </c>
      <c r="AE42" s="14">
        <v>3</v>
      </c>
      <c r="AF42" s="14" t="s">
        <v>11</v>
      </c>
      <c r="AG42" s="14" t="s">
        <v>10</v>
      </c>
      <c r="AH42" s="14" t="s">
        <v>10</v>
      </c>
      <c r="AI42" s="14">
        <v>6</v>
      </c>
      <c r="AJ42" s="14">
        <v>2</v>
      </c>
      <c r="AK42" s="14">
        <v>3</v>
      </c>
      <c r="AL42" s="14">
        <v>5</v>
      </c>
      <c r="AM42" s="14">
        <v>3</v>
      </c>
      <c r="AN42" s="14">
        <v>4</v>
      </c>
      <c r="AO42" s="14">
        <v>4</v>
      </c>
      <c r="AP42" s="14"/>
      <c r="AQ42" s="14"/>
      <c r="AR42" s="12" t="s">
        <v>32</v>
      </c>
    </row>
    <row r="43" spans="1:44" ht="12.75">
      <c r="A43" s="15" t="s">
        <v>34</v>
      </c>
      <c r="B43" s="16">
        <f>SUM(C43:AQ43)</f>
        <v>0</v>
      </c>
      <c r="C43" s="16"/>
      <c r="D43" s="17">
        <f aca="true" t="shared" si="15" ref="D43:AQ43">SUM(D44+D45+D46)</f>
        <v>0</v>
      </c>
      <c r="E43" s="17">
        <f t="shared" si="15"/>
        <v>0</v>
      </c>
      <c r="F43" s="17">
        <f t="shared" si="15"/>
        <v>0</v>
      </c>
      <c r="G43" s="17">
        <f t="shared" si="15"/>
        <v>0</v>
      </c>
      <c r="H43" s="17">
        <f t="shared" si="15"/>
        <v>0</v>
      </c>
      <c r="I43" s="17">
        <f t="shared" si="15"/>
        <v>0</v>
      </c>
      <c r="J43" s="17">
        <f t="shared" si="15"/>
        <v>0</v>
      </c>
      <c r="K43" s="17">
        <f t="shared" si="15"/>
        <v>0</v>
      </c>
      <c r="L43" s="17">
        <f t="shared" si="15"/>
        <v>0</v>
      </c>
      <c r="M43" s="17">
        <f t="shared" si="15"/>
        <v>0</v>
      </c>
      <c r="N43" s="17">
        <f t="shared" si="15"/>
        <v>0</v>
      </c>
      <c r="O43" s="17">
        <f t="shared" si="15"/>
        <v>0</v>
      </c>
      <c r="P43" s="17">
        <f t="shared" si="15"/>
        <v>0</v>
      </c>
      <c r="Q43" s="17">
        <f t="shared" si="15"/>
        <v>0</v>
      </c>
      <c r="R43" s="17">
        <f t="shared" si="15"/>
        <v>0</v>
      </c>
      <c r="S43" s="17">
        <f t="shared" si="15"/>
        <v>0</v>
      </c>
      <c r="T43" s="17">
        <f t="shared" si="15"/>
        <v>0</v>
      </c>
      <c r="U43" s="17">
        <f t="shared" si="15"/>
        <v>0</v>
      </c>
      <c r="V43" s="17">
        <f t="shared" si="15"/>
        <v>0</v>
      </c>
      <c r="W43" s="17">
        <f t="shared" si="15"/>
        <v>0</v>
      </c>
      <c r="X43" s="17">
        <f t="shared" si="15"/>
        <v>0</v>
      </c>
      <c r="Y43" s="17">
        <f t="shared" si="15"/>
        <v>0</v>
      </c>
      <c r="Z43" s="17">
        <f t="shared" si="15"/>
        <v>0</v>
      </c>
      <c r="AA43" s="17">
        <f t="shared" si="15"/>
        <v>0</v>
      </c>
      <c r="AB43" s="17">
        <f t="shared" si="15"/>
        <v>0</v>
      </c>
      <c r="AC43" s="17">
        <f t="shared" si="15"/>
        <v>0</v>
      </c>
      <c r="AD43" s="17">
        <f t="shared" si="15"/>
        <v>0</v>
      </c>
      <c r="AE43" s="17">
        <f t="shared" si="15"/>
        <v>0</v>
      </c>
      <c r="AF43" s="17">
        <f t="shared" si="15"/>
        <v>0</v>
      </c>
      <c r="AG43" s="17">
        <f t="shared" si="15"/>
        <v>0</v>
      </c>
      <c r="AH43" s="17">
        <f t="shared" si="15"/>
        <v>0</v>
      </c>
      <c r="AI43" s="17">
        <f t="shared" si="15"/>
        <v>0</v>
      </c>
      <c r="AJ43" s="17">
        <f t="shared" si="15"/>
        <v>0</v>
      </c>
      <c r="AK43" s="17">
        <f t="shared" si="15"/>
        <v>0</v>
      </c>
      <c r="AL43" s="17">
        <f t="shared" si="15"/>
        <v>0</v>
      </c>
      <c r="AM43" s="17">
        <f t="shared" si="15"/>
        <v>0</v>
      </c>
      <c r="AN43" s="17">
        <f t="shared" si="15"/>
        <v>0</v>
      </c>
      <c r="AO43" s="17">
        <f t="shared" si="15"/>
        <v>0</v>
      </c>
      <c r="AP43" s="17">
        <f t="shared" si="15"/>
        <v>0</v>
      </c>
      <c r="AQ43" s="17">
        <f t="shared" si="15"/>
        <v>0</v>
      </c>
      <c r="AR43" s="15" t="s">
        <v>34</v>
      </c>
    </row>
    <row r="44" spans="1:44" ht="12.75">
      <c r="A44" s="15" t="s">
        <v>1</v>
      </c>
      <c r="B44" s="16">
        <f aca="true" t="shared" si="16" ref="B44:B56">SUM(C44:AQ44)</f>
        <v>0</v>
      </c>
      <c r="C44" s="16"/>
      <c r="D44" s="16"/>
      <c r="E44" s="16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5" t="s">
        <v>1</v>
      </c>
    </row>
    <row r="45" spans="1:44" ht="12.75">
      <c r="A45" s="15" t="s">
        <v>2</v>
      </c>
      <c r="B45" s="16">
        <f t="shared" si="16"/>
        <v>0</v>
      </c>
      <c r="C45" s="16"/>
      <c r="D45" s="16"/>
      <c r="E45" s="16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5" t="s">
        <v>2</v>
      </c>
    </row>
    <row r="46" spans="1:44" ht="12.75">
      <c r="A46" s="15" t="s">
        <v>3</v>
      </c>
      <c r="B46" s="16">
        <f t="shared" si="16"/>
        <v>0</v>
      </c>
      <c r="C46" s="16"/>
      <c r="D46" s="16"/>
      <c r="E46" s="16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5" t="s">
        <v>3</v>
      </c>
    </row>
    <row r="47" spans="1:44" ht="12.75">
      <c r="A47" s="15" t="s">
        <v>23</v>
      </c>
      <c r="B47" s="16">
        <f t="shared" si="16"/>
        <v>0</v>
      </c>
      <c r="C47" s="16"/>
      <c r="D47" s="16"/>
      <c r="E47" s="16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5" t="s">
        <v>23</v>
      </c>
    </row>
    <row r="48" spans="1:44" ht="12.75">
      <c r="A48" s="15" t="s">
        <v>24</v>
      </c>
      <c r="B48" s="16">
        <f t="shared" si="16"/>
        <v>0</v>
      </c>
      <c r="C48" s="16"/>
      <c r="D48" s="16"/>
      <c r="E48" s="16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5" t="s">
        <v>24</v>
      </c>
    </row>
    <row r="49" spans="1:44" ht="12.75">
      <c r="A49" s="15" t="s">
        <v>25</v>
      </c>
      <c r="B49" s="16">
        <f t="shared" si="16"/>
        <v>0</v>
      </c>
      <c r="C49" s="16"/>
      <c r="D49" s="16"/>
      <c r="E49" s="16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5" t="s">
        <v>25</v>
      </c>
    </row>
    <row r="50" spans="1:44" ht="12.75">
      <c r="A50" s="15" t="s">
        <v>26</v>
      </c>
      <c r="B50" s="16">
        <f t="shared" si="16"/>
        <v>0</v>
      </c>
      <c r="C50" s="16"/>
      <c r="D50" s="16"/>
      <c r="E50" s="16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5" t="s">
        <v>26</v>
      </c>
    </row>
    <row r="51" spans="1:44" ht="12.75">
      <c r="A51" s="15" t="s">
        <v>27</v>
      </c>
      <c r="B51" s="16">
        <f t="shared" si="16"/>
        <v>0</v>
      </c>
      <c r="C51" s="16"/>
      <c r="D51" s="16"/>
      <c r="E51" s="16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5" t="s">
        <v>27</v>
      </c>
    </row>
    <row r="52" spans="1:44" ht="12.75">
      <c r="A52" s="15" t="s">
        <v>15</v>
      </c>
      <c r="B52" s="16">
        <f t="shared" si="16"/>
        <v>0</v>
      </c>
      <c r="C52" s="16"/>
      <c r="D52" s="16"/>
      <c r="E52" s="16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5" t="s">
        <v>15</v>
      </c>
    </row>
    <row r="53" spans="1:44" ht="12.75">
      <c r="A53" s="15" t="s">
        <v>14</v>
      </c>
      <c r="B53" s="16">
        <f t="shared" si="16"/>
        <v>0</v>
      </c>
      <c r="C53" s="16"/>
      <c r="D53" s="16"/>
      <c r="E53" s="16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5" t="s">
        <v>14</v>
      </c>
    </row>
    <row r="54" spans="1:44" s="6" customFormat="1" ht="12.75">
      <c r="A54" s="15" t="s">
        <v>28</v>
      </c>
      <c r="B54" s="16">
        <f t="shared" si="16"/>
        <v>0</v>
      </c>
      <c r="C54" s="16"/>
      <c r="D54" s="16"/>
      <c r="E54" s="16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5" t="s">
        <v>28</v>
      </c>
    </row>
    <row r="55" spans="1:44" s="6" customFormat="1" ht="12.75">
      <c r="A55" s="15" t="s">
        <v>29</v>
      </c>
      <c r="B55" s="16">
        <f t="shared" si="16"/>
        <v>0</v>
      </c>
      <c r="C55" s="16"/>
      <c r="D55" s="16"/>
      <c r="E55" s="16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5" t="s">
        <v>29</v>
      </c>
    </row>
    <row r="56" spans="1:44" s="6" customFormat="1" ht="12.75">
      <c r="A56" s="15" t="s">
        <v>54</v>
      </c>
      <c r="B56" s="16">
        <f t="shared" si="16"/>
        <v>0</v>
      </c>
      <c r="C56" s="16"/>
      <c r="D56" s="16"/>
      <c r="E56" s="16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5" t="s">
        <v>54</v>
      </c>
    </row>
    <row r="57" spans="1:44" s="6" customFormat="1" ht="12.75">
      <c r="A57" s="15" t="s">
        <v>35</v>
      </c>
      <c r="B57" s="16">
        <f>SUM(C57:AQ57)</f>
        <v>3</v>
      </c>
      <c r="C57" s="16"/>
      <c r="D57" s="16"/>
      <c r="E57" s="16"/>
      <c r="F57" s="18"/>
      <c r="G57" s="18"/>
      <c r="H57" s="18"/>
      <c r="I57" s="18"/>
      <c r="J57" s="18"/>
      <c r="K57" s="18"/>
      <c r="L57" s="18">
        <v>3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5" t="s">
        <v>35</v>
      </c>
    </row>
    <row r="58" spans="1:44" s="6" customFormat="1" ht="12.75">
      <c r="A58" s="19" t="s">
        <v>36</v>
      </c>
      <c r="B58" s="20">
        <f>SUM(C58:AQ58)</f>
        <v>25</v>
      </c>
      <c r="C58" s="20"/>
      <c r="D58" s="21">
        <f aca="true" t="shared" si="17" ref="D58:AQ58">SUM(D61+D60+D59)</f>
        <v>0</v>
      </c>
      <c r="E58" s="21">
        <f t="shared" si="17"/>
        <v>0</v>
      </c>
      <c r="F58" s="21">
        <f t="shared" si="17"/>
        <v>0</v>
      </c>
      <c r="G58" s="21">
        <f t="shared" si="17"/>
        <v>0</v>
      </c>
      <c r="H58" s="21">
        <f t="shared" si="17"/>
        <v>0</v>
      </c>
      <c r="I58" s="21">
        <f t="shared" si="17"/>
        <v>0</v>
      </c>
      <c r="J58" s="21">
        <f t="shared" si="17"/>
        <v>0</v>
      </c>
      <c r="K58" s="21">
        <f t="shared" si="17"/>
        <v>0</v>
      </c>
      <c r="L58" s="21">
        <f t="shared" si="17"/>
        <v>0</v>
      </c>
      <c r="M58" s="21">
        <f t="shared" si="17"/>
        <v>0</v>
      </c>
      <c r="N58" s="21">
        <f t="shared" si="17"/>
        <v>0</v>
      </c>
      <c r="O58" s="21">
        <f t="shared" si="17"/>
        <v>0</v>
      </c>
      <c r="P58" s="21">
        <f t="shared" si="17"/>
        <v>0</v>
      </c>
      <c r="Q58" s="21">
        <f t="shared" si="17"/>
        <v>0</v>
      </c>
      <c r="R58" s="21">
        <f t="shared" si="17"/>
        <v>0</v>
      </c>
      <c r="S58" s="21">
        <f t="shared" si="17"/>
        <v>0</v>
      </c>
      <c r="T58" s="21">
        <f t="shared" si="17"/>
        <v>0</v>
      </c>
      <c r="U58" s="21">
        <f t="shared" si="17"/>
        <v>0</v>
      </c>
      <c r="V58" s="21">
        <f t="shared" si="17"/>
        <v>0</v>
      </c>
      <c r="W58" s="21">
        <f t="shared" si="17"/>
        <v>0</v>
      </c>
      <c r="X58" s="21">
        <f t="shared" si="17"/>
        <v>0</v>
      </c>
      <c r="Y58" s="21">
        <f t="shared" si="17"/>
        <v>0</v>
      </c>
      <c r="Z58" s="21">
        <f t="shared" si="17"/>
        <v>0</v>
      </c>
      <c r="AA58" s="21">
        <f t="shared" si="17"/>
        <v>0</v>
      </c>
      <c r="AB58" s="21">
        <f t="shared" si="17"/>
        <v>0</v>
      </c>
      <c r="AC58" s="21">
        <f t="shared" si="17"/>
        <v>0</v>
      </c>
      <c r="AD58" s="21">
        <f t="shared" si="17"/>
        <v>0</v>
      </c>
      <c r="AE58" s="21">
        <f t="shared" si="17"/>
        <v>0</v>
      </c>
      <c r="AF58" s="21">
        <f t="shared" si="17"/>
        <v>0</v>
      </c>
      <c r="AG58" s="21">
        <f t="shared" si="17"/>
        <v>0</v>
      </c>
      <c r="AH58" s="21">
        <f t="shared" si="17"/>
        <v>0</v>
      </c>
      <c r="AI58" s="21">
        <f t="shared" si="17"/>
        <v>0</v>
      </c>
      <c r="AJ58" s="21">
        <f t="shared" si="17"/>
        <v>0</v>
      </c>
      <c r="AK58" s="21">
        <f t="shared" si="17"/>
        <v>0</v>
      </c>
      <c r="AL58" s="21">
        <f t="shared" si="17"/>
        <v>0</v>
      </c>
      <c r="AM58" s="21">
        <f t="shared" si="17"/>
        <v>0</v>
      </c>
      <c r="AN58" s="21">
        <f t="shared" si="17"/>
        <v>0</v>
      </c>
      <c r="AO58" s="21">
        <f t="shared" si="17"/>
        <v>0</v>
      </c>
      <c r="AP58" s="21">
        <f t="shared" si="17"/>
        <v>16</v>
      </c>
      <c r="AQ58" s="21">
        <f t="shared" si="17"/>
        <v>9</v>
      </c>
      <c r="AR58" s="19" t="s">
        <v>36</v>
      </c>
    </row>
    <row r="59" spans="1:44" ht="12.75">
      <c r="A59" s="19" t="s">
        <v>1</v>
      </c>
      <c r="B59" s="20">
        <f aca="true" t="shared" si="18" ref="B59:B71">SUM(C59:AQ59)</f>
        <v>19</v>
      </c>
      <c r="C59" s="20"/>
      <c r="D59" s="20"/>
      <c r="E59" s="20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>
        <v>14</v>
      </c>
      <c r="AQ59" s="22">
        <v>5</v>
      </c>
      <c r="AR59" s="19" t="s">
        <v>1</v>
      </c>
    </row>
    <row r="60" spans="1:44" ht="12.75">
      <c r="A60" s="19" t="s">
        <v>2</v>
      </c>
      <c r="B60" s="20">
        <f t="shared" si="18"/>
        <v>5</v>
      </c>
      <c r="C60" s="20"/>
      <c r="D60" s="20"/>
      <c r="E60" s="20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>
        <v>1</v>
      </c>
      <c r="AQ60" s="22">
        <v>4</v>
      </c>
      <c r="AR60" s="19" t="s">
        <v>2</v>
      </c>
    </row>
    <row r="61" spans="1:44" ht="12.75">
      <c r="A61" s="19" t="s">
        <v>3</v>
      </c>
      <c r="B61" s="20">
        <f t="shared" si="18"/>
        <v>1</v>
      </c>
      <c r="C61" s="20"/>
      <c r="D61" s="20"/>
      <c r="E61" s="20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>
        <v>1</v>
      </c>
      <c r="AQ61" s="22">
        <v>0</v>
      </c>
      <c r="AR61" s="19" t="s">
        <v>3</v>
      </c>
    </row>
    <row r="62" spans="1:44" ht="12.75">
      <c r="A62" s="19" t="s">
        <v>23</v>
      </c>
      <c r="B62" s="20">
        <f t="shared" si="18"/>
        <v>0</v>
      </c>
      <c r="C62" s="20"/>
      <c r="D62" s="20"/>
      <c r="E62" s="20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>
        <v>0</v>
      </c>
      <c r="AQ62" s="22">
        <v>0</v>
      </c>
      <c r="AR62" s="19" t="s">
        <v>23</v>
      </c>
    </row>
    <row r="63" spans="1:44" ht="12.75">
      <c r="A63" s="19" t="s">
        <v>24</v>
      </c>
      <c r="B63" s="20">
        <f t="shared" si="18"/>
        <v>465</v>
      </c>
      <c r="C63" s="20"/>
      <c r="D63" s="20"/>
      <c r="E63" s="20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>
        <v>327</v>
      </c>
      <c r="AQ63" s="22">
        <v>138</v>
      </c>
      <c r="AR63" s="19" t="s">
        <v>24</v>
      </c>
    </row>
    <row r="64" spans="1:44" ht="12.75">
      <c r="A64" s="19" t="s">
        <v>25</v>
      </c>
      <c r="B64" s="20">
        <f t="shared" si="18"/>
        <v>156</v>
      </c>
      <c r="C64" s="20"/>
      <c r="D64" s="20"/>
      <c r="E64" s="20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>
        <v>63</v>
      </c>
      <c r="AQ64" s="22">
        <v>93</v>
      </c>
      <c r="AR64" s="19" t="s">
        <v>25</v>
      </c>
    </row>
    <row r="65" spans="1:44" ht="12.75">
      <c r="A65" s="19" t="s">
        <v>26</v>
      </c>
      <c r="B65" s="20">
        <f t="shared" si="18"/>
        <v>88</v>
      </c>
      <c r="C65" s="20"/>
      <c r="D65" s="20"/>
      <c r="E65" s="20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>
        <v>64</v>
      </c>
      <c r="AQ65" s="22">
        <v>24</v>
      </c>
      <c r="AR65" s="19" t="s">
        <v>26</v>
      </c>
    </row>
    <row r="66" spans="1:44" ht="12.75">
      <c r="A66" s="19" t="s">
        <v>27</v>
      </c>
      <c r="B66" s="20">
        <f t="shared" si="18"/>
        <v>26</v>
      </c>
      <c r="C66" s="20"/>
      <c r="D66" s="20"/>
      <c r="E66" s="20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>
        <v>11</v>
      </c>
      <c r="AQ66" s="22">
        <v>15</v>
      </c>
      <c r="AR66" s="19" t="s">
        <v>27</v>
      </c>
    </row>
    <row r="67" spans="1:44" ht="12.75">
      <c r="A67" s="19" t="s">
        <v>15</v>
      </c>
      <c r="B67" s="20">
        <f t="shared" si="18"/>
        <v>0</v>
      </c>
      <c r="C67" s="20"/>
      <c r="D67" s="20"/>
      <c r="E67" s="20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>
        <v>0</v>
      </c>
      <c r="AQ67" s="22">
        <v>0</v>
      </c>
      <c r="AR67" s="19" t="s">
        <v>15</v>
      </c>
    </row>
    <row r="68" spans="1:44" ht="12.75">
      <c r="A68" s="19" t="s">
        <v>14</v>
      </c>
      <c r="B68" s="20">
        <f t="shared" si="18"/>
        <v>1</v>
      </c>
      <c r="C68" s="20"/>
      <c r="D68" s="20"/>
      <c r="E68" s="20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>
        <v>1</v>
      </c>
      <c r="AQ68" s="22">
        <v>0</v>
      </c>
      <c r="AR68" s="19" t="s">
        <v>14</v>
      </c>
    </row>
    <row r="69" spans="1:44" ht="12.75">
      <c r="A69" s="19" t="s">
        <v>28</v>
      </c>
      <c r="B69" s="20">
        <f t="shared" si="18"/>
        <v>325</v>
      </c>
      <c r="C69" s="20"/>
      <c r="D69" s="20"/>
      <c r="E69" s="20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>
        <v>203</v>
      </c>
      <c r="AQ69" s="22">
        <v>122</v>
      </c>
      <c r="AR69" s="19" t="s">
        <v>28</v>
      </c>
    </row>
    <row r="70" spans="1:44" s="6" customFormat="1" ht="12.75">
      <c r="A70" s="19" t="s">
        <v>29</v>
      </c>
      <c r="B70" s="20">
        <f t="shared" si="18"/>
        <v>57</v>
      </c>
      <c r="C70" s="20"/>
      <c r="D70" s="20"/>
      <c r="E70" s="20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>
        <v>30</v>
      </c>
      <c r="AQ70" s="22">
        <v>27</v>
      </c>
      <c r="AR70" s="19" t="s">
        <v>29</v>
      </c>
    </row>
    <row r="71" spans="1:44" s="6" customFormat="1" ht="12.75">
      <c r="A71" s="19" t="s">
        <v>54</v>
      </c>
      <c r="B71" s="20">
        <f t="shared" si="18"/>
        <v>19</v>
      </c>
      <c r="C71" s="20"/>
      <c r="D71" s="20"/>
      <c r="E71" s="20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>
        <v>12</v>
      </c>
      <c r="AQ71" s="22">
        <v>7</v>
      </c>
      <c r="AR71" s="19" t="s">
        <v>54</v>
      </c>
    </row>
    <row r="72" spans="1:44" s="6" customFormat="1" ht="12.75">
      <c r="A72" s="23" t="s">
        <v>37</v>
      </c>
      <c r="B72" s="20"/>
      <c r="C72" s="20"/>
      <c r="D72" s="20"/>
      <c r="E72" s="20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>
        <v>1</v>
      </c>
      <c r="AQ72" s="22">
        <v>4</v>
      </c>
      <c r="AR72" s="23" t="s">
        <v>37</v>
      </c>
    </row>
    <row r="73" spans="1:44" s="6" customFormat="1" ht="12.75">
      <c r="A73" s="24" t="s">
        <v>38</v>
      </c>
      <c r="B73" s="25">
        <f>SUM(C73:AQ73)</f>
        <v>0</v>
      </c>
      <c r="C73" s="25"/>
      <c r="D73" s="26">
        <f aca="true" t="shared" si="19" ref="D73:AQ73">SUM(D74+D75+D76)</f>
        <v>0</v>
      </c>
      <c r="E73" s="26">
        <f t="shared" si="19"/>
        <v>0</v>
      </c>
      <c r="F73" s="26">
        <f t="shared" si="19"/>
        <v>0</v>
      </c>
      <c r="G73" s="26">
        <f t="shared" si="19"/>
        <v>0</v>
      </c>
      <c r="H73" s="26">
        <f t="shared" si="19"/>
        <v>0</v>
      </c>
      <c r="I73" s="26">
        <f t="shared" si="19"/>
        <v>0</v>
      </c>
      <c r="J73" s="26">
        <f t="shared" si="19"/>
        <v>0</v>
      </c>
      <c r="K73" s="26">
        <f t="shared" si="19"/>
        <v>0</v>
      </c>
      <c r="L73" s="26">
        <f t="shared" si="19"/>
        <v>0</v>
      </c>
      <c r="M73" s="26">
        <f t="shared" si="19"/>
        <v>0</v>
      </c>
      <c r="N73" s="26">
        <f t="shared" si="19"/>
        <v>0</v>
      </c>
      <c r="O73" s="26">
        <f t="shared" si="19"/>
        <v>0</v>
      </c>
      <c r="P73" s="26">
        <f t="shared" si="19"/>
        <v>0</v>
      </c>
      <c r="Q73" s="26">
        <f t="shared" si="19"/>
        <v>0</v>
      </c>
      <c r="R73" s="26">
        <f t="shared" si="19"/>
        <v>0</v>
      </c>
      <c r="S73" s="26">
        <f t="shared" si="19"/>
        <v>0</v>
      </c>
      <c r="T73" s="26">
        <f t="shared" si="19"/>
        <v>0</v>
      </c>
      <c r="U73" s="26">
        <f t="shared" si="19"/>
        <v>0</v>
      </c>
      <c r="V73" s="26">
        <f t="shared" si="19"/>
        <v>0</v>
      </c>
      <c r="W73" s="26">
        <f t="shared" si="19"/>
        <v>0</v>
      </c>
      <c r="X73" s="26">
        <f t="shared" si="19"/>
        <v>0</v>
      </c>
      <c r="Y73" s="26">
        <f t="shared" si="19"/>
        <v>0</v>
      </c>
      <c r="Z73" s="26">
        <f t="shared" si="19"/>
        <v>0</v>
      </c>
      <c r="AA73" s="26">
        <f t="shared" si="19"/>
        <v>0</v>
      </c>
      <c r="AB73" s="26">
        <f t="shared" si="19"/>
        <v>0</v>
      </c>
      <c r="AC73" s="26">
        <f t="shared" si="19"/>
        <v>0</v>
      </c>
      <c r="AD73" s="26">
        <f t="shared" si="19"/>
        <v>0</v>
      </c>
      <c r="AE73" s="26">
        <f t="shared" si="19"/>
        <v>0</v>
      </c>
      <c r="AF73" s="26">
        <f t="shared" si="19"/>
        <v>0</v>
      </c>
      <c r="AG73" s="26">
        <f t="shared" si="19"/>
        <v>0</v>
      </c>
      <c r="AH73" s="26">
        <f t="shared" si="19"/>
        <v>0</v>
      </c>
      <c r="AI73" s="26">
        <f t="shared" si="19"/>
        <v>0</v>
      </c>
      <c r="AJ73" s="26">
        <f t="shared" si="19"/>
        <v>0</v>
      </c>
      <c r="AK73" s="26">
        <f t="shared" si="19"/>
        <v>0</v>
      </c>
      <c r="AL73" s="26">
        <f t="shared" si="19"/>
        <v>0</v>
      </c>
      <c r="AM73" s="26">
        <f t="shared" si="19"/>
        <v>0</v>
      </c>
      <c r="AN73" s="26">
        <f t="shared" si="19"/>
        <v>0</v>
      </c>
      <c r="AO73" s="26">
        <f t="shared" si="19"/>
        <v>0</v>
      </c>
      <c r="AP73" s="26">
        <f t="shared" si="19"/>
        <v>0</v>
      </c>
      <c r="AQ73" s="26">
        <f t="shared" si="19"/>
        <v>0</v>
      </c>
      <c r="AR73" s="24" t="s">
        <v>38</v>
      </c>
    </row>
    <row r="74" spans="1:44" s="6" customFormat="1" ht="12.75">
      <c r="A74" s="24" t="s">
        <v>1</v>
      </c>
      <c r="B74" s="25">
        <f aca="true" t="shared" si="20" ref="B74:B86">SUM(C74:AQ74)</f>
        <v>0</v>
      </c>
      <c r="C74" s="25"/>
      <c r="D74" s="25"/>
      <c r="E74" s="25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4" t="s">
        <v>1</v>
      </c>
    </row>
    <row r="75" spans="1:44" ht="12.75">
      <c r="A75" s="24" t="s">
        <v>2</v>
      </c>
      <c r="B75" s="25">
        <f t="shared" si="20"/>
        <v>0</v>
      </c>
      <c r="C75" s="25"/>
      <c r="D75" s="25"/>
      <c r="E75" s="25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4" t="s">
        <v>2</v>
      </c>
    </row>
    <row r="76" spans="1:44" ht="12.75">
      <c r="A76" s="24" t="s">
        <v>3</v>
      </c>
      <c r="B76" s="25">
        <f t="shared" si="20"/>
        <v>0</v>
      </c>
      <c r="C76" s="25"/>
      <c r="D76" s="25"/>
      <c r="E76" s="25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4" t="s">
        <v>3</v>
      </c>
    </row>
    <row r="77" spans="1:44" ht="12.75">
      <c r="A77" s="24" t="s">
        <v>23</v>
      </c>
      <c r="B77" s="25">
        <f t="shared" si="20"/>
        <v>0</v>
      </c>
      <c r="C77" s="25"/>
      <c r="D77" s="25"/>
      <c r="E77" s="25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4" t="s">
        <v>23</v>
      </c>
    </row>
    <row r="78" spans="1:44" ht="12.75">
      <c r="A78" s="24" t="s">
        <v>24</v>
      </c>
      <c r="B78" s="25">
        <f t="shared" si="20"/>
        <v>0</v>
      </c>
      <c r="C78" s="25"/>
      <c r="D78" s="25"/>
      <c r="E78" s="25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4" t="s">
        <v>24</v>
      </c>
    </row>
    <row r="79" spans="1:44" ht="12.75">
      <c r="A79" s="24" t="s">
        <v>25</v>
      </c>
      <c r="B79" s="25">
        <f t="shared" si="20"/>
        <v>0</v>
      </c>
      <c r="C79" s="25"/>
      <c r="D79" s="25"/>
      <c r="E79" s="25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4" t="s">
        <v>25</v>
      </c>
    </row>
    <row r="80" spans="1:44" ht="12.75">
      <c r="A80" s="24" t="s">
        <v>26</v>
      </c>
      <c r="B80" s="25">
        <f t="shared" si="20"/>
        <v>0</v>
      </c>
      <c r="C80" s="25"/>
      <c r="D80" s="25"/>
      <c r="E80" s="25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4" t="s">
        <v>26</v>
      </c>
    </row>
    <row r="81" spans="1:44" ht="12.75">
      <c r="A81" s="28" t="s">
        <v>27</v>
      </c>
      <c r="B81" s="25">
        <f t="shared" si="20"/>
        <v>0</v>
      </c>
      <c r="C81" s="25"/>
      <c r="D81" s="25"/>
      <c r="E81" s="25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8" t="s">
        <v>27</v>
      </c>
    </row>
    <row r="82" spans="1:44" ht="12.75">
      <c r="A82" s="30" t="s">
        <v>15</v>
      </c>
      <c r="B82" s="25">
        <f t="shared" si="20"/>
        <v>0</v>
      </c>
      <c r="C82" s="25"/>
      <c r="D82" s="25"/>
      <c r="E82" s="25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0" t="s">
        <v>15</v>
      </c>
    </row>
    <row r="83" spans="1:44" ht="12.75">
      <c r="A83" s="30" t="s">
        <v>14</v>
      </c>
      <c r="B83" s="25">
        <f t="shared" si="20"/>
        <v>0</v>
      </c>
      <c r="C83" s="25"/>
      <c r="D83" s="25"/>
      <c r="E83" s="25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0" t="s">
        <v>14</v>
      </c>
    </row>
    <row r="84" spans="1:44" ht="12.75">
      <c r="A84" s="30" t="s">
        <v>28</v>
      </c>
      <c r="B84" s="25">
        <f t="shared" si="20"/>
        <v>0</v>
      </c>
      <c r="C84" s="25"/>
      <c r="D84" s="25"/>
      <c r="E84" s="25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0" t="s">
        <v>28</v>
      </c>
    </row>
    <row r="85" spans="1:44" ht="12.75">
      <c r="A85" s="30" t="s">
        <v>29</v>
      </c>
      <c r="B85" s="25">
        <f t="shared" si="20"/>
        <v>0</v>
      </c>
      <c r="C85" s="25"/>
      <c r="D85" s="25"/>
      <c r="E85" s="25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0" t="s">
        <v>29</v>
      </c>
    </row>
    <row r="86" spans="1:44" s="6" customFormat="1" ht="12.75">
      <c r="A86" s="30" t="s">
        <v>54</v>
      </c>
      <c r="B86" s="25">
        <f t="shared" si="20"/>
        <v>0</v>
      </c>
      <c r="C86" s="25"/>
      <c r="D86" s="25"/>
      <c r="E86" s="25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0" t="s">
        <v>54</v>
      </c>
    </row>
    <row r="87" spans="1:44" s="6" customFormat="1" ht="12.75">
      <c r="A87" s="19" t="s">
        <v>39</v>
      </c>
      <c r="B87" s="20">
        <f>SUM(C87:AQ87)</f>
        <v>112</v>
      </c>
      <c r="C87" s="20"/>
      <c r="D87" s="21">
        <f aca="true" t="shared" si="21" ref="D87:AQ87">SUM(D90+D89+D88)</f>
        <v>2</v>
      </c>
      <c r="E87" s="21">
        <f t="shared" si="21"/>
        <v>2</v>
      </c>
      <c r="F87" s="21">
        <f t="shared" si="21"/>
        <v>2</v>
      </c>
      <c r="G87" s="21">
        <f t="shared" si="21"/>
        <v>4</v>
      </c>
      <c r="H87" s="21">
        <f t="shared" si="21"/>
        <v>2</v>
      </c>
      <c r="I87" s="21">
        <f t="shared" si="21"/>
        <v>3</v>
      </c>
      <c r="J87" s="21">
        <f t="shared" si="21"/>
        <v>3</v>
      </c>
      <c r="K87" s="21">
        <f t="shared" si="21"/>
        <v>4</v>
      </c>
      <c r="L87" s="21">
        <f t="shared" si="21"/>
        <v>3</v>
      </c>
      <c r="M87" s="21">
        <f t="shared" si="21"/>
        <v>3</v>
      </c>
      <c r="N87" s="21">
        <f t="shared" si="21"/>
        <v>0</v>
      </c>
      <c r="O87" s="21">
        <f t="shared" si="21"/>
        <v>4</v>
      </c>
      <c r="P87" s="21">
        <f t="shared" si="21"/>
        <v>2</v>
      </c>
      <c r="Q87" s="21">
        <f t="shared" si="21"/>
        <v>4</v>
      </c>
      <c r="R87" s="21">
        <f t="shared" si="21"/>
        <v>4</v>
      </c>
      <c r="S87" s="21">
        <f t="shared" si="21"/>
        <v>4</v>
      </c>
      <c r="T87" s="21">
        <f t="shared" si="21"/>
        <v>4</v>
      </c>
      <c r="U87" s="21">
        <f t="shared" si="21"/>
        <v>4</v>
      </c>
      <c r="V87" s="21">
        <f t="shared" si="21"/>
        <v>4</v>
      </c>
      <c r="W87" s="21">
        <f t="shared" si="21"/>
        <v>4</v>
      </c>
      <c r="X87" s="21">
        <f t="shared" si="21"/>
        <v>2</v>
      </c>
      <c r="Y87" s="21">
        <f t="shared" si="21"/>
        <v>3</v>
      </c>
      <c r="Z87" s="21">
        <f t="shared" si="21"/>
        <v>2</v>
      </c>
      <c r="AA87" s="21">
        <f t="shared" si="21"/>
        <v>1</v>
      </c>
      <c r="AB87" s="21">
        <f t="shared" si="21"/>
        <v>2</v>
      </c>
      <c r="AC87" s="21">
        <f t="shared" si="21"/>
        <v>3</v>
      </c>
      <c r="AD87" s="21">
        <f t="shared" si="21"/>
        <v>3</v>
      </c>
      <c r="AE87" s="21">
        <f t="shared" si="21"/>
        <v>3</v>
      </c>
      <c r="AF87" s="21">
        <f t="shared" si="21"/>
        <v>3</v>
      </c>
      <c r="AG87" s="21">
        <f t="shared" si="21"/>
        <v>4</v>
      </c>
      <c r="AH87" s="21">
        <f t="shared" si="21"/>
        <v>2</v>
      </c>
      <c r="AI87" s="21">
        <f t="shared" si="21"/>
        <v>1</v>
      </c>
      <c r="AJ87" s="21">
        <f t="shared" si="21"/>
        <v>4</v>
      </c>
      <c r="AK87" s="21">
        <f t="shared" si="21"/>
        <v>4</v>
      </c>
      <c r="AL87" s="21">
        <f t="shared" si="21"/>
        <v>3</v>
      </c>
      <c r="AM87" s="21">
        <f t="shared" si="21"/>
        <v>2</v>
      </c>
      <c r="AN87" s="21">
        <f t="shared" si="21"/>
        <v>2</v>
      </c>
      <c r="AO87" s="21">
        <f t="shared" si="21"/>
        <v>1</v>
      </c>
      <c r="AP87" s="21">
        <f t="shared" si="21"/>
        <v>3</v>
      </c>
      <c r="AQ87" s="21">
        <f t="shared" si="21"/>
        <v>2</v>
      </c>
      <c r="AR87" s="19" t="s">
        <v>39</v>
      </c>
    </row>
    <row r="88" spans="1:44" s="6" customFormat="1" ht="12.75">
      <c r="A88" s="19" t="s">
        <v>1</v>
      </c>
      <c r="B88" s="20">
        <f aca="true" t="shared" si="22" ref="B87:B100">SUM(F88:AQ88)</f>
        <v>82</v>
      </c>
      <c r="C88" s="20"/>
      <c r="D88" s="20">
        <v>2</v>
      </c>
      <c r="E88" s="20">
        <v>1</v>
      </c>
      <c r="F88" s="21">
        <v>1</v>
      </c>
      <c r="G88" s="21">
        <v>3</v>
      </c>
      <c r="H88" s="21">
        <v>1</v>
      </c>
      <c r="I88" s="21">
        <v>2</v>
      </c>
      <c r="J88" s="21">
        <v>2</v>
      </c>
      <c r="K88" s="21">
        <v>4</v>
      </c>
      <c r="L88" s="21">
        <v>2</v>
      </c>
      <c r="M88" s="21">
        <v>2</v>
      </c>
      <c r="N88" s="21"/>
      <c r="O88" s="21">
        <v>3</v>
      </c>
      <c r="P88" s="21">
        <v>1</v>
      </c>
      <c r="Q88" s="21">
        <v>4</v>
      </c>
      <c r="R88" s="21">
        <v>4</v>
      </c>
      <c r="S88" s="21">
        <v>4</v>
      </c>
      <c r="T88" s="21">
        <v>4</v>
      </c>
      <c r="U88" s="21">
        <v>4</v>
      </c>
      <c r="V88" s="21">
        <v>4</v>
      </c>
      <c r="W88" s="21">
        <v>4</v>
      </c>
      <c r="X88" s="21">
        <v>1</v>
      </c>
      <c r="Y88" s="21">
        <v>2</v>
      </c>
      <c r="Z88" s="21">
        <v>1</v>
      </c>
      <c r="AA88" s="21">
        <v>0</v>
      </c>
      <c r="AB88" s="21">
        <v>1</v>
      </c>
      <c r="AC88" s="21">
        <v>2</v>
      </c>
      <c r="AD88" s="21">
        <v>2</v>
      </c>
      <c r="AE88" s="21">
        <v>2</v>
      </c>
      <c r="AF88" s="21">
        <v>2</v>
      </c>
      <c r="AG88" s="21">
        <v>4</v>
      </c>
      <c r="AH88" s="21">
        <v>1</v>
      </c>
      <c r="AI88" s="21">
        <v>0</v>
      </c>
      <c r="AJ88" s="21">
        <v>4</v>
      </c>
      <c r="AK88" s="21">
        <v>4</v>
      </c>
      <c r="AL88" s="21">
        <v>2</v>
      </c>
      <c r="AM88" s="21">
        <v>1</v>
      </c>
      <c r="AN88" s="21">
        <v>1</v>
      </c>
      <c r="AO88" s="21">
        <v>0</v>
      </c>
      <c r="AP88" s="21">
        <v>2</v>
      </c>
      <c r="AQ88" s="21">
        <v>1</v>
      </c>
      <c r="AR88" s="19" t="s">
        <v>1</v>
      </c>
    </row>
    <row r="89" spans="1:44" s="6" customFormat="1" ht="12.75">
      <c r="A89" s="19" t="s">
        <v>2</v>
      </c>
      <c r="B89" s="20">
        <f t="shared" si="22"/>
        <v>26</v>
      </c>
      <c r="C89" s="20"/>
      <c r="D89" s="20"/>
      <c r="E89" s="20">
        <v>1</v>
      </c>
      <c r="F89" s="22">
        <v>1</v>
      </c>
      <c r="G89" s="22">
        <v>1</v>
      </c>
      <c r="H89" s="22">
        <v>1</v>
      </c>
      <c r="I89" s="22">
        <v>1</v>
      </c>
      <c r="J89" s="22">
        <v>1</v>
      </c>
      <c r="K89" s="22">
        <v>0</v>
      </c>
      <c r="L89" s="22">
        <v>1</v>
      </c>
      <c r="M89" s="22">
        <v>1</v>
      </c>
      <c r="N89" s="22"/>
      <c r="O89" s="22">
        <v>1</v>
      </c>
      <c r="P89" s="22">
        <v>1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1</v>
      </c>
      <c r="Y89" s="22">
        <v>1</v>
      </c>
      <c r="Z89" s="22">
        <v>1</v>
      </c>
      <c r="AA89" s="22">
        <v>1</v>
      </c>
      <c r="AB89" s="22">
        <v>1</v>
      </c>
      <c r="AC89" s="22">
        <v>1</v>
      </c>
      <c r="AD89" s="22">
        <v>1</v>
      </c>
      <c r="AE89" s="22">
        <v>1</v>
      </c>
      <c r="AF89" s="22">
        <v>1</v>
      </c>
      <c r="AG89" s="22">
        <v>0</v>
      </c>
      <c r="AH89" s="22">
        <v>1</v>
      </c>
      <c r="AI89" s="22">
        <v>1</v>
      </c>
      <c r="AJ89" s="22">
        <v>0</v>
      </c>
      <c r="AK89" s="22">
        <v>0</v>
      </c>
      <c r="AL89" s="22">
        <v>1</v>
      </c>
      <c r="AM89" s="22">
        <v>1</v>
      </c>
      <c r="AN89" s="22">
        <v>1</v>
      </c>
      <c r="AO89" s="22">
        <v>1</v>
      </c>
      <c r="AP89" s="22">
        <v>1</v>
      </c>
      <c r="AQ89" s="22">
        <v>1</v>
      </c>
      <c r="AR89" s="19" t="s">
        <v>2</v>
      </c>
    </row>
    <row r="90" spans="1:44" s="6" customFormat="1" ht="12.75">
      <c r="A90" s="19" t="s">
        <v>3</v>
      </c>
      <c r="B90" s="20">
        <f t="shared" si="22"/>
        <v>0</v>
      </c>
      <c r="C90" s="20"/>
      <c r="D90" s="20"/>
      <c r="E90" s="20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/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19" t="s">
        <v>3</v>
      </c>
    </row>
    <row r="91" spans="1:44" ht="12.75">
      <c r="A91" s="19" t="s">
        <v>23</v>
      </c>
      <c r="B91" s="20">
        <f t="shared" si="22"/>
        <v>0</v>
      </c>
      <c r="C91" s="20"/>
      <c r="D91" s="20"/>
      <c r="E91" s="20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/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19" t="s">
        <v>23</v>
      </c>
    </row>
    <row r="92" spans="1:44" ht="12.75">
      <c r="A92" s="19" t="s">
        <v>24</v>
      </c>
      <c r="B92" s="20">
        <f t="shared" si="22"/>
        <v>2916</v>
      </c>
      <c r="C92" s="20"/>
      <c r="D92" s="20"/>
      <c r="E92" s="20">
        <v>78</v>
      </c>
      <c r="F92" s="22">
        <v>39</v>
      </c>
      <c r="G92" s="22">
        <v>145</v>
      </c>
      <c r="H92" s="22">
        <v>36</v>
      </c>
      <c r="I92" s="22">
        <v>89</v>
      </c>
      <c r="J92" s="22">
        <v>76</v>
      </c>
      <c r="K92" s="22">
        <v>104</v>
      </c>
      <c r="L92" s="22">
        <v>87</v>
      </c>
      <c r="M92" s="22">
        <v>141</v>
      </c>
      <c r="N92" s="22"/>
      <c r="O92" s="22">
        <v>120</v>
      </c>
      <c r="P92" s="22">
        <v>52</v>
      </c>
      <c r="Q92" s="22">
        <v>124</v>
      </c>
      <c r="R92" s="22">
        <v>125</v>
      </c>
      <c r="S92" s="22">
        <v>119</v>
      </c>
      <c r="T92" s="22">
        <v>250</v>
      </c>
      <c r="U92" s="22">
        <v>90</v>
      </c>
      <c r="V92" s="22">
        <v>157</v>
      </c>
      <c r="W92" s="22">
        <v>138</v>
      </c>
      <c r="X92" s="22">
        <v>55</v>
      </c>
      <c r="Y92" s="22">
        <v>67</v>
      </c>
      <c r="Z92" s="22">
        <v>57</v>
      </c>
      <c r="AA92" s="22">
        <v>3</v>
      </c>
      <c r="AB92" s="22">
        <v>115</v>
      </c>
      <c r="AC92" s="22">
        <v>50</v>
      </c>
      <c r="AD92" s="22">
        <v>41</v>
      </c>
      <c r="AE92" s="22">
        <v>96</v>
      </c>
      <c r="AF92" s="22">
        <v>51</v>
      </c>
      <c r="AG92" s="22">
        <v>70</v>
      </c>
      <c r="AH92" s="22">
        <v>28</v>
      </c>
      <c r="AI92" s="22">
        <v>0</v>
      </c>
      <c r="AJ92" s="22">
        <v>57</v>
      </c>
      <c r="AK92" s="22">
        <v>103</v>
      </c>
      <c r="AL92" s="22">
        <v>59</v>
      </c>
      <c r="AM92" s="22">
        <v>65</v>
      </c>
      <c r="AN92" s="22">
        <v>50</v>
      </c>
      <c r="AO92" s="22">
        <v>10</v>
      </c>
      <c r="AP92" s="22">
        <v>44</v>
      </c>
      <c r="AQ92" s="22">
        <v>3</v>
      </c>
      <c r="AR92" s="19" t="s">
        <v>24</v>
      </c>
    </row>
    <row r="93" spans="1:44" ht="12.75">
      <c r="A93" s="19" t="s">
        <v>25</v>
      </c>
      <c r="B93" s="20">
        <f t="shared" si="22"/>
        <v>841</v>
      </c>
      <c r="C93" s="20"/>
      <c r="D93" s="20"/>
      <c r="E93" s="20">
        <v>19</v>
      </c>
      <c r="F93" s="22">
        <v>27</v>
      </c>
      <c r="G93" s="22">
        <v>26</v>
      </c>
      <c r="H93" s="22">
        <v>13</v>
      </c>
      <c r="I93" s="22">
        <v>31</v>
      </c>
      <c r="J93" s="22">
        <v>37</v>
      </c>
      <c r="K93" s="22">
        <v>24</v>
      </c>
      <c r="L93" s="22">
        <v>33</v>
      </c>
      <c r="M93" s="22">
        <v>26</v>
      </c>
      <c r="N93" s="22"/>
      <c r="O93" s="22">
        <v>15</v>
      </c>
      <c r="P93" s="22">
        <v>27</v>
      </c>
      <c r="Q93" s="22">
        <v>23</v>
      </c>
      <c r="R93" s="22">
        <v>33</v>
      </c>
      <c r="S93" s="22">
        <v>20</v>
      </c>
      <c r="T93" s="22">
        <v>24</v>
      </c>
      <c r="U93" s="22">
        <v>18</v>
      </c>
      <c r="V93" s="22">
        <v>31</v>
      </c>
      <c r="W93" s="22">
        <v>22</v>
      </c>
      <c r="X93" s="22">
        <v>10</v>
      </c>
      <c r="Y93" s="22">
        <v>23</v>
      </c>
      <c r="Z93" s="22">
        <v>13</v>
      </c>
      <c r="AA93" s="22">
        <v>18</v>
      </c>
      <c r="AB93" s="22">
        <v>6</v>
      </c>
      <c r="AC93" s="22">
        <v>27</v>
      </c>
      <c r="AD93" s="22">
        <v>19</v>
      </c>
      <c r="AE93" s="22">
        <v>14</v>
      </c>
      <c r="AF93" s="22">
        <v>34</v>
      </c>
      <c r="AG93" s="22">
        <v>41</v>
      </c>
      <c r="AH93" s="22">
        <v>31</v>
      </c>
      <c r="AI93" s="22">
        <v>20</v>
      </c>
      <c r="AJ93" s="22">
        <v>19</v>
      </c>
      <c r="AK93" s="22">
        <v>26</v>
      </c>
      <c r="AL93" s="22">
        <v>35</v>
      </c>
      <c r="AM93" s="22">
        <v>7</v>
      </c>
      <c r="AN93" s="22">
        <v>19</v>
      </c>
      <c r="AO93" s="22">
        <v>12</v>
      </c>
      <c r="AP93" s="22">
        <v>7</v>
      </c>
      <c r="AQ93" s="22">
        <v>30</v>
      </c>
      <c r="AR93" s="19" t="s">
        <v>25</v>
      </c>
    </row>
    <row r="94" spans="1:44" ht="12.75">
      <c r="A94" s="19" t="s">
        <v>26</v>
      </c>
      <c r="B94" s="20">
        <f t="shared" si="22"/>
        <v>448</v>
      </c>
      <c r="C94" s="20"/>
      <c r="D94" s="20"/>
      <c r="E94" s="20">
        <v>12</v>
      </c>
      <c r="F94" s="22">
        <v>5</v>
      </c>
      <c r="G94" s="22">
        <v>24</v>
      </c>
      <c r="H94" s="22">
        <v>6</v>
      </c>
      <c r="I94" s="22">
        <v>11</v>
      </c>
      <c r="J94" s="22">
        <v>10</v>
      </c>
      <c r="K94" s="22">
        <v>17</v>
      </c>
      <c r="L94" s="22">
        <v>12</v>
      </c>
      <c r="M94" s="22">
        <v>22</v>
      </c>
      <c r="N94" s="22"/>
      <c r="O94" s="22">
        <v>17</v>
      </c>
      <c r="P94" s="22">
        <v>6</v>
      </c>
      <c r="Q94" s="22">
        <v>15</v>
      </c>
      <c r="R94" s="22">
        <v>15</v>
      </c>
      <c r="S94" s="22">
        <v>16</v>
      </c>
      <c r="T94" s="22">
        <v>34</v>
      </c>
      <c r="U94" s="22">
        <v>11</v>
      </c>
      <c r="V94" s="22">
        <v>21</v>
      </c>
      <c r="W94" s="22">
        <v>21</v>
      </c>
      <c r="X94" s="22">
        <v>10</v>
      </c>
      <c r="Y94" s="22">
        <v>10</v>
      </c>
      <c r="Z94" s="22">
        <v>11</v>
      </c>
      <c r="AA94" s="22">
        <v>0</v>
      </c>
      <c r="AB94" s="22">
        <v>20</v>
      </c>
      <c r="AC94" s="22">
        <v>10</v>
      </c>
      <c r="AD94" s="22">
        <v>8</v>
      </c>
      <c r="AE94" s="22">
        <v>21</v>
      </c>
      <c r="AF94" s="22">
        <v>7</v>
      </c>
      <c r="AG94" s="22">
        <v>10</v>
      </c>
      <c r="AH94" s="22">
        <v>5</v>
      </c>
      <c r="AI94" s="22">
        <v>0</v>
      </c>
      <c r="AJ94" s="22">
        <v>9</v>
      </c>
      <c r="AK94" s="22">
        <v>20</v>
      </c>
      <c r="AL94" s="22">
        <v>12</v>
      </c>
      <c r="AM94" s="22">
        <v>13</v>
      </c>
      <c r="AN94" s="22">
        <v>11</v>
      </c>
      <c r="AO94" s="22">
        <v>1</v>
      </c>
      <c r="AP94" s="22">
        <v>7</v>
      </c>
      <c r="AQ94" s="22">
        <v>0</v>
      </c>
      <c r="AR94" s="19" t="s">
        <v>26</v>
      </c>
    </row>
    <row r="95" spans="1:44" ht="12.75">
      <c r="A95" s="19" t="s">
        <v>27</v>
      </c>
      <c r="B95" s="20">
        <f t="shared" si="22"/>
        <v>89</v>
      </c>
      <c r="C95" s="20"/>
      <c r="D95" s="20"/>
      <c r="E95" s="20">
        <v>1</v>
      </c>
      <c r="F95" s="22">
        <v>3</v>
      </c>
      <c r="G95" s="22">
        <v>6</v>
      </c>
      <c r="H95" s="22">
        <v>1</v>
      </c>
      <c r="I95" s="22">
        <v>4</v>
      </c>
      <c r="J95" s="22">
        <v>4</v>
      </c>
      <c r="K95" s="22">
        <v>2</v>
      </c>
      <c r="L95" s="22">
        <v>5</v>
      </c>
      <c r="M95" s="22">
        <v>4</v>
      </c>
      <c r="N95" s="22"/>
      <c r="O95" s="22">
        <v>0</v>
      </c>
      <c r="P95" s="22">
        <v>2</v>
      </c>
      <c r="Q95" s="22">
        <v>1</v>
      </c>
      <c r="R95" s="22">
        <v>2</v>
      </c>
      <c r="S95" s="22">
        <v>1</v>
      </c>
      <c r="T95" s="22">
        <v>2</v>
      </c>
      <c r="U95" s="22">
        <v>0</v>
      </c>
      <c r="V95" s="22">
        <v>1</v>
      </c>
      <c r="W95" s="22">
        <v>1</v>
      </c>
      <c r="X95" s="22">
        <v>1</v>
      </c>
      <c r="Y95" s="22">
        <v>2</v>
      </c>
      <c r="Z95" s="22">
        <v>2</v>
      </c>
      <c r="AA95" s="22">
        <v>2</v>
      </c>
      <c r="AB95" s="22">
        <v>0</v>
      </c>
      <c r="AC95" s="22">
        <v>2</v>
      </c>
      <c r="AD95" s="22">
        <v>2</v>
      </c>
      <c r="AE95" s="22">
        <v>2</v>
      </c>
      <c r="AF95" s="22">
        <v>4</v>
      </c>
      <c r="AG95" s="22">
        <v>4</v>
      </c>
      <c r="AH95" s="22">
        <v>2</v>
      </c>
      <c r="AI95" s="22">
        <v>3</v>
      </c>
      <c r="AJ95" s="22">
        <v>1</v>
      </c>
      <c r="AK95" s="22">
        <v>3</v>
      </c>
      <c r="AL95" s="22">
        <v>6</v>
      </c>
      <c r="AM95" s="22">
        <v>1</v>
      </c>
      <c r="AN95" s="22">
        <v>3</v>
      </c>
      <c r="AO95" s="22">
        <v>2</v>
      </c>
      <c r="AP95" s="22">
        <v>1</v>
      </c>
      <c r="AQ95" s="22">
        <v>7</v>
      </c>
      <c r="AR95" s="19" t="s">
        <v>27</v>
      </c>
    </row>
    <row r="96" spans="1:44" ht="12.75">
      <c r="A96" s="19" t="s">
        <v>15</v>
      </c>
      <c r="B96" s="20">
        <f t="shared" si="22"/>
        <v>8</v>
      </c>
      <c r="C96" s="20"/>
      <c r="D96" s="20"/>
      <c r="E96" s="20">
        <v>1</v>
      </c>
      <c r="F96" s="22">
        <v>0</v>
      </c>
      <c r="G96" s="22">
        <v>1</v>
      </c>
      <c r="H96" s="22">
        <v>0</v>
      </c>
      <c r="I96" s="22">
        <v>0</v>
      </c>
      <c r="J96" s="22">
        <v>1</v>
      </c>
      <c r="K96" s="22">
        <v>0</v>
      </c>
      <c r="L96" s="22">
        <v>0</v>
      </c>
      <c r="M96" s="22">
        <v>2</v>
      </c>
      <c r="N96" s="22"/>
      <c r="O96" s="22">
        <v>0</v>
      </c>
      <c r="P96" s="22">
        <v>0</v>
      </c>
      <c r="Q96" s="22">
        <v>2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1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1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19" t="s">
        <v>15</v>
      </c>
    </row>
    <row r="97" spans="1:44" ht="12.75">
      <c r="A97" s="19" t="s">
        <v>14</v>
      </c>
      <c r="B97" s="20">
        <f t="shared" si="22"/>
        <v>34</v>
      </c>
      <c r="C97" s="20"/>
      <c r="D97" s="20"/>
      <c r="E97" s="20">
        <v>0</v>
      </c>
      <c r="F97" s="22">
        <v>2</v>
      </c>
      <c r="G97" s="22">
        <v>3</v>
      </c>
      <c r="H97" s="22">
        <v>2</v>
      </c>
      <c r="I97" s="22">
        <v>1</v>
      </c>
      <c r="J97" s="22">
        <v>8</v>
      </c>
      <c r="K97" s="22">
        <v>2</v>
      </c>
      <c r="L97" s="22">
        <v>4</v>
      </c>
      <c r="M97" s="22">
        <v>1</v>
      </c>
      <c r="N97" s="22"/>
      <c r="O97" s="22">
        <v>1</v>
      </c>
      <c r="P97" s="22">
        <v>1</v>
      </c>
      <c r="Q97" s="22">
        <v>2</v>
      </c>
      <c r="R97" s="22">
        <v>2</v>
      </c>
      <c r="S97" s="22">
        <v>0</v>
      </c>
      <c r="T97" s="22">
        <v>2</v>
      </c>
      <c r="U97" s="22">
        <v>0</v>
      </c>
      <c r="V97" s="22">
        <v>1</v>
      </c>
      <c r="W97" s="22">
        <v>0</v>
      </c>
      <c r="X97" s="22">
        <v>0</v>
      </c>
      <c r="Y97" s="22">
        <v>0</v>
      </c>
      <c r="Z97" s="22">
        <v>0</v>
      </c>
      <c r="AA97" s="22">
        <v>1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1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19" t="s">
        <v>14</v>
      </c>
    </row>
    <row r="98" spans="1:44" ht="12.75">
      <c r="A98" s="19" t="s">
        <v>28</v>
      </c>
      <c r="B98" s="20">
        <f t="shared" si="22"/>
        <v>1985</v>
      </c>
      <c r="C98" s="20"/>
      <c r="D98" s="20"/>
      <c r="E98" s="20">
        <v>43</v>
      </c>
      <c r="F98" s="22">
        <v>40</v>
      </c>
      <c r="G98" s="22">
        <v>78</v>
      </c>
      <c r="H98" s="22">
        <v>22</v>
      </c>
      <c r="I98" s="22">
        <v>44</v>
      </c>
      <c r="J98" s="22">
        <v>58</v>
      </c>
      <c r="K98" s="22">
        <v>59</v>
      </c>
      <c r="L98" s="22">
        <v>61</v>
      </c>
      <c r="M98" s="22">
        <v>60</v>
      </c>
      <c r="N98" s="22"/>
      <c r="O98" s="22">
        <v>88</v>
      </c>
      <c r="P98" s="22">
        <v>44</v>
      </c>
      <c r="Q98" s="22">
        <v>85</v>
      </c>
      <c r="R98" s="22">
        <v>88</v>
      </c>
      <c r="S98" s="22">
        <v>86</v>
      </c>
      <c r="T98" s="22">
        <v>87</v>
      </c>
      <c r="U98" s="22">
        <v>78</v>
      </c>
      <c r="V98" s="22">
        <v>78</v>
      </c>
      <c r="W98" s="22">
        <v>80</v>
      </c>
      <c r="X98" s="22">
        <v>39</v>
      </c>
      <c r="Y98" s="22">
        <v>58</v>
      </c>
      <c r="Z98" s="22">
        <v>38</v>
      </c>
      <c r="AA98" s="22">
        <v>20</v>
      </c>
      <c r="AB98" s="22">
        <v>38</v>
      </c>
      <c r="AC98" s="22">
        <v>53</v>
      </c>
      <c r="AD98" s="22">
        <v>56</v>
      </c>
      <c r="AE98" s="22">
        <v>51</v>
      </c>
      <c r="AF98" s="22">
        <v>55</v>
      </c>
      <c r="AG98" s="22">
        <v>70</v>
      </c>
      <c r="AH98" s="22">
        <v>39</v>
      </c>
      <c r="AI98" s="22">
        <v>19</v>
      </c>
      <c r="AJ98" s="22">
        <v>70</v>
      </c>
      <c r="AK98" s="22">
        <v>74</v>
      </c>
      <c r="AL98" s="22">
        <v>49</v>
      </c>
      <c r="AM98" s="22">
        <v>0</v>
      </c>
      <c r="AN98" s="22">
        <v>34</v>
      </c>
      <c r="AO98" s="22">
        <v>17</v>
      </c>
      <c r="AP98" s="22">
        <v>49</v>
      </c>
      <c r="AQ98" s="22">
        <v>20</v>
      </c>
      <c r="AR98" s="19" t="s">
        <v>28</v>
      </c>
    </row>
    <row r="99" spans="1:44" ht="12.75">
      <c r="A99" s="19" t="s">
        <v>29</v>
      </c>
      <c r="B99" s="20">
        <f t="shared" si="22"/>
        <v>970</v>
      </c>
      <c r="C99" s="20"/>
      <c r="D99" s="20"/>
      <c r="E99" s="20">
        <v>30</v>
      </c>
      <c r="F99" s="22">
        <v>30</v>
      </c>
      <c r="G99" s="22">
        <v>28</v>
      </c>
      <c r="H99" s="22">
        <v>22</v>
      </c>
      <c r="I99" s="22">
        <v>28</v>
      </c>
      <c r="J99" s="22">
        <v>32</v>
      </c>
      <c r="K99" s="22">
        <v>28</v>
      </c>
      <c r="L99" s="22">
        <v>31</v>
      </c>
      <c r="M99" s="22">
        <v>30</v>
      </c>
      <c r="N99" s="22"/>
      <c r="O99" s="22">
        <v>31</v>
      </c>
      <c r="P99" s="22">
        <v>27</v>
      </c>
      <c r="Q99" s="22">
        <v>32</v>
      </c>
      <c r="R99" s="22">
        <v>31</v>
      </c>
      <c r="S99" s="22">
        <v>34</v>
      </c>
      <c r="T99" s="22">
        <v>29</v>
      </c>
      <c r="U99" s="22">
        <v>29</v>
      </c>
      <c r="V99" s="22">
        <v>31</v>
      </c>
      <c r="W99" s="22">
        <v>30</v>
      </c>
      <c r="X99" s="22">
        <v>25</v>
      </c>
      <c r="Y99" s="22">
        <v>30</v>
      </c>
      <c r="Z99" s="22">
        <v>26</v>
      </c>
      <c r="AA99" s="22">
        <v>20</v>
      </c>
      <c r="AB99" s="22">
        <v>23</v>
      </c>
      <c r="AC99" s="22">
        <v>27</v>
      </c>
      <c r="AD99" s="22">
        <v>24</v>
      </c>
      <c r="AE99" s="22">
        <v>25</v>
      </c>
      <c r="AF99" s="22">
        <v>25</v>
      </c>
      <c r="AG99" s="22">
        <v>25</v>
      </c>
      <c r="AH99" s="22">
        <v>24</v>
      </c>
      <c r="AI99" s="22">
        <v>19</v>
      </c>
      <c r="AJ99" s="22">
        <v>29</v>
      </c>
      <c r="AK99" s="22">
        <v>30</v>
      </c>
      <c r="AL99" s="22">
        <v>29</v>
      </c>
      <c r="AM99" s="22">
        <v>0</v>
      </c>
      <c r="AN99" s="22">
        <v>25</v>
      </c>
      <c r="AO99" s="22">
        <v>17</v>
      </c>
      <c r="AP99" s="22">
        <v>24</v>
      </c>
      <c r="AQ99" s="22">
        <v>20</v>
      </c>
      <c r="AR99" s="19" t="s">
        <v>29</v>
      </c>
    </row>
    <row r="100" spans="1:44" ht="12.75">
      <c r="A100" s="23" t="s">
        <v>54</v>
      </c>
      <c r="B100" s="20">
        <f t="shared" si="22"/>
        <v>102</v>
      </c>
      <c r="C100" s="20"/>
      <c r="D100" s="20"/>
      <c r="E100" s="20">
        <v>2</v>
      </c>
      <c r="F100" s="22">
        <v>2</v>
      </c>
      <c r="G100" s="22">
        <v>4</v>
      </c>
      <c r="H100" s="22">
        <v>1</v>
      </c>
      <c r="I100" s="22">
        <v>2</v>
      </c>
      <c r="J100" s="22">
        <v>3</v>
      </c>
      <c r="K100" s="22">
        <v>3</v>
      </c>
      <c r="L100" s="22">
        <v>3</v>
      </c>
      <c r="M100" s="22">
        <v>3</v>
      </c>
      <c r="N100" s="22"/>
      <c r="O100" s="22">
        <v>4</v>
      </c>
      <c r="P100" s="22">
        <v>2</v>
      </c>
      <c r="Q100" s="22">
        <v>4</v>
      </c>
      <c r="R100" s="22">
        <v>4</v>
      </c>
      <c r="S100" s="22">
        <v>4</v>
      </c>
      <c r="T100" s="22">
        <v>4</v>
      </c>
      <c r="U100" s="22">
        <v>4</v>
      </c>
      <c r="V100" s="22">
        <v>4</v>
      </c>
      <c r="W100" s="22">
        <v>4</v>
      </c>
      <c r="X100" s="22">
        <v>2</v>
      </c>
      <c r="Y100" s="22">
        <v>3</v>
      </c>
      <c r="Z100" s="22">
        <v>2</v>
      </c>
      <c r="AA100" s="22">
        <v>1</v>
      </c>
      <c r="AB100" s="22">
        <v>2</v>
      </c>
      <c r="AC100" s="22">
        <v>3</v>
      </c>
      <c r="AD100" s="22">
        <v>3</v>
      </c>
      <c r="AE100" s="22">
        <v>3</v>
      </c>
      <c r="AF100" s="22">
        <v>3</v>
      </c>
      <c r="AG100" s="22">
        <v>4</v>
      </c>
      <c r="AH100" s="22">
        <v>2</v>
      </c>
      <c r="AI100" s="22">
        <v>1</v>
      </c>
      <c r="AJ100" s="22">
        <v>4</v>
      </c>
      <c r="AK100" s="22">
        <v>4</v>
      </c>
      <c r="AL100" s="22">
        <v>3</v>
      </c>
      <c r="AM100" s="22">
        <v>0</v>
      </c>
      <c r="AN100" s="22">
        <v>2</v>
      </c>
      <c r="AO100" s="22">
        <v>1</v>
      </c>
      <c r="AP100" s="22">
        <v>3</v>
      </c>
      <c r="AQ100" s="22">
        <v>1</v>
      </c>
      <c r="AR100" s="19" t="s">
        <v>54</v>
      </c>
    </row>
    <row r="101" spans="1:44" ht="12.75">
      <c r="A101" s="19" t="s">
        <v>40</v>
      </c>
      <c r="B101" s="20"/>
      <c r="C101" s="20"/>
      <c r="D101" s="20"/>
      <c r="E101" s="47" t="s">
        <v>16</v>
      </c>
      <c r="F101" s="22" t="s">
        <v>16</v>
      </c>
      <c r="G101" s="22" t="s">
        <v>41</v>
      </c>
      <c r="H101" s="22" t="s">
        <v>16</v>
      </c>
      <c r="I101" s="22" t="s">
        <v>19</v>
      </c>
      <c r="J101" s="22" t="s">
        <v>41</v>
      </c>
      <c r="K101" s="22">
        <v>1</v>
      </c>
      <c r="L101" s="22" t="s">
        <v>41</v>
      </c>
      <c r="M101" s="22" t="s">
        <v>41</v>
      </c>
      <c r="N101" s="22"/>
      <c r="O101" s="22" t="s">
        <v>19</v>
      </c>
      <c r="P101" s="22" t="s">
        <v>16</v>
      </c>
      <c r="Q101" s="22">
        <v>1</v>
      </c>
      <c r="R101" s="22">
        <v>1</v>
      </c>
      <c r="S101" s="22">
        <v>1</v>
      </c>
      <c r="T101" s="22">
        <v>1</v>
      </c>
      <c r="U101" s="22">
        <v>1</v>
      </c>
      <c r="V101" s="22">
        <v>1</v>
      </c>
      <c r="W101" s="22">
        <v>1</v>
      </c>
      <c r="X101" s="22" t="s">
        <v>16</v>
      </c>
      <c r="Y101" s="22" t="s">
        <v>19</v>
      </c>
      <c r="Z101" s="22" t="s">
        <v>16</v>
      </c>
      <c r="AA101" s="22" t="s">
        <v>20</v>
      </c>
      <c r="AB101" s="22" t="s">
        <v>16</v>
      </c>
      <c r="AC101" s="22" t="s">
        <v>19</v>
      </c>
      <c r="AD101" s="22" t="s">
        <v>19</v>
      </c>
      <c r="AE101" s="22" t="s">
        <v>19</v>
      </c>
      <c r="AF101" s="22" t="s">
        <v>19</v>
      </c>
      <c r="AG101" s="22">
        <v>1</v>
      </c>
      <c r="AH101" s="22" t="s">
        <v>16</v>
      </c>
      <c r="AI101" s="22" t="s">
        <v>18</v>
      </c>
      <c r="AJ101" s="22">
        <v>1</v>
      </c>
      <c r="AK101" s="22">
        <v>1</v>
      </c>
      <c r="AL101" s="22" t="s">
        <v>19</v>
      </c>
      <c r="AM101" s="22" t="s">
        <v>16</v>
      </c>
      <c r="AN101" s="22" t="s">
        <v>16</v>
      </c>
      <c r="AO101" s="22" t="s">
        <v>20</v>
      </c>
      <c r="AP101" s="22" t="s">
        <v>19</v>
      </c>
      <c r="AQ101" s="22" t="s">
        <v>20</v>
      </c>
      <c r="AR101" s="19" t="s">
        <v>40</v>
      </c>
    </row>
    <row r="102" spans="1:44" s="6" customFormat="1" ht="18.75">
      <c r="A102" s="24" t="s">
        <v>42</v>
      </c>
      <c r="B102" s="25">
        <f aca="true" t="shared" si="23" ref="B102:B115">SUM(F102:AQ102)</f>
        <v>3</v>
      </c>
      <c r="C102" s="25"/>
      <c r="D102" s="26">
        <f aca="true" t="shared" si="24" ref="D102:AQ102">SUM(D103+D104+D105)</f>
        <v>0</v>
      </c>
      <c r="E102" s="26">
        <f t="shared" si="24"/>
        <v>0</v>
      </c>
      <c r="F102" s="26">
        <f t="shared" si="24"/>
        <v>0</v>
      </c>
      <c r="G102" s="26">
        <f t="shared" si="24"/>
        <v>0</v>
      </c>
      <c r="H102" s="26">
        <f t="shared" si="24"/>
        <v>0</v>
      </c>
      <c r="I102" s="26">
        <f t="shared" si="24"/>
        <v>0</v>
      </c>
      <c r="J102" s="26">
        <f t="shared" si="24"/>
        <v>0</v>
      </c>
      <c r="K102" s="26">
        <f t="shared" si="24"/>
        <v>0</v>
      </c>
      <c r="L102" s="26">
        <f t="shared" si="24"/>
        <v>0</v>
      </c>
      <c r="M102" s="26">
        <f t="shared" si="24"/>
        <v>0</v>
      </c>
      <c r="N102" s="26">
        <f t="shared" si="24"/>
        <v>0</v>
      </c>
      <c r="O102" s="26">
        <f t="shared" si="24"/>
        <v>0</v>
      </c>
      <c r="P102" s="26">
        <f t="shared" si="24"/>
        <v>0</v>
      </c>
      <c r="Q102" s="26">
        <f t="shared" si="24"/>
        <v>0</v>
      </c>
      <c r="R102" s="26">
        <f t="shared" si="24"/>
        <v>0</v>
      </c>
      <c r="S102" s="26">
        <f t="shared" si="24"/>
        <v>0</v>
      </c>
      <c r="T102" s="26">
        <f t="shared" si="24"/>
        <v>0</v>
      </c>
      <c r="U102" s="26">
        <f t="shared" si="24"/>
        <v>0</v>
      </c>
      <c r="V102" s="26">
        <f t="shared" si="24"/>
        <v>0</v>
      </c>
      <c r="W102" s="26">
        <f t="shared" si="24"/>
        <v>0</v>
      </c>
      <c r="X102" s="26">
        <f t="shared" si="24"/>
        <v>0</v>
      </c>
      <c r="Y102" s="26">
        <f t="shared" si="24"/>
        <v>0</v>
      </c>
      <c r="Z102" s="26">
        <f t="shared" si="24"/>
        <v>0</v>
      </c>
      <c r="AA102" s="26">
        <f t="shared" si="24"/>
        <v>0</v>
      </c>
      <c r="AB102" s="26">
        <f t="shared" si="24"/>
        <v>0</v>
      </c>
      <c r="AC102" s="26">
        <f t="shared" si="24"/>
        <v>0</v>
      </c>
      <c r="AD102" s="26">
        <f t="shared" si="24"/>
        <v>0</v>
      </c>
      <c r="AE102" s="26">
        <f t="shared" si="24"/>
        <v>0</v>
      </c>
      <c r="AF102" s="26">
        <f t="shared" si="24"/>
        <v>0</v>
      </c>
      <c r="AG102" s="26">
        <f t="shared" si="24"/>
        <v>0</v>
      </c>
      <c r="AH102" s="26">
        <f t="shared" si="24"/>
        <v>0</v>
      </c>
      <c r="AI102" s="26">
        <f t="shared" si="24"/>
        <v>2</v>
      </c>
      <c r="AJ102" s="26">
        <f t="shared" si="24"/>
        <v>0</v>
      </c>
      <c r="AK102" s="26">
        <f t="shared" si="24"/>
        <v>0</v>
      </c>
      <c r="AL102" s="26">
        <f t="shared" si="24"/>
        <v>0</v>
      </c>
      <c r="AM102" s="26">
        <f t="shared" si="24"/>
        <v>0</v>
      </c>
      <c r="AN102" s="26">
        <f t="shared" si="24"/>
        <v>0</v>
      </c>
      <c r="AO102" s="26">
        <f t="shared" si="24"/>
        <v>1</v>
      </c>
      <c r="AP102" s="26">
        <f t="shared" si="24"/>
        <v>0</v>
      </c>
      <c r="AQ102" s="26">
        <f t="shared" si="24"/>
        <v>0</v>
      </c>
      <c r="AR102" s="24" t="s">
        <v>42</v>
      </c>
    </row>
    <row r="103" spans="1:44" s="6" customFormat="1" ht="12.75">
      <c r="A103" s="24" t="s">
        <v>1</v>
      </c>
      <c r="B103" s="25">
        <f>SUM(C103:AQ103)</f>
        <v>1</v>
      </c>
      <c r="C103" s="25"/>
      <c r="D103" s="25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>
        <v>1</v>
      </c>
      <c r="AJ103" s="26"/>
      <c r="AK103" s="26"/>
      <c r="AL103" s="26"/>
      <c r="AM103" s="26"/>
      <c r="AN103" s="26"/>
      <c r="AO103" s="26">
        <v>0</v>
      </c>
      <c r="AP103" s="26"/>
      <c r="AQ103" s="26"/>
      <c r="AR103" s="24" t="s">
        <v>1</v>
      </c>
    </row>
    <row r="104" spans="1:44" s="6" customFormat="1" ht="12.75">
      <c r="A104" s="24" t="s">
        <v>2</v>
      </c>
      <c r="B104" s="25">
        <f aca="true" t="shared" si="25" ref="B104:B117">SUM(C104:AQ104)</f>
        <v>2</v>
      </c>
      <c r="C104" s="25"/>
      <c r="D104" s="25"/>
      <c r="E104" s="25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>
        <v>1</v>
      </c>
      <c r="AJ104" s="27"/>
      <c r="AK104" s="27"/>
      <c r="AL104" s="27"/>
      <c r="AM104" s="27"/>
      <c r="AN104" s="27"/>
      <c r="AO104" s="27">
        <v>1</v>
      </c>
      <c r="AP104" s="27"/>
      <c r="AQ104" s="27"/>
      <c r="AR104" s="24" t="s">
        <v>2</v>
      </c>
    </row>
    <row r="105" spans="1:44" s="6" customFormat="1" ht="12.75">
      <c r="A105" s="24" t="s">
        <v>3</v>
      </c>
      <c r="B105" s="25">
        <f t="shared" si="25"/>
        <v>0</v>
      </c>
      <c r="C105" s="25"/>
      <c r="D105" s="25"/>
      <c r="E105" s="25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>
        <v>0</v>
      </c>
      <c r="AJ105" s="27"/>
      <c r="AK105" s="27"/>
      <c r="AL105" s="27"/>
      <c r="AM105" s="27"/>
      <c r="AN105" s="27"/>
      <c r="AO105" s="27">
        <v>0</v>
      </c>
      <c r="AP105" s="27"/>
      <c r="AQ105" s="27"/>
      <c r="AR105" s="24" t="s">
        <v>3</v>
      </c>
    </row>
    <row r="106" spans="1:44" s="6" customFormat="1" ht="12.75">
      <c r="A106" s="24" t="s">
        <v>23</v>
      </c>
      <c r="B106" s="25">
        <f t="shared" si="25"/>
        <v>0</v>
      </c>
      <c r="C106" s="25"/>
      <c r="D106" s="25"/>
      <c r="E106" s="25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>
        <v>0</v>
      </c>
      <c r="AJ106" s="27"/>
      <c r="AK106" s="27"/>
      <c r="AL106" s="27"/>
      <c r="AM106" s="27"/>
      <c r="AN106" s="27"/>
      <c r="AO106" s="27">
        <v>0</v>
      </c>
      <c r="AP106" s="27"/>
      <c r="AQ106" s="27"/>
      <c r="AR106" s="24" t="s">
        <v>23</v>
      </c>
    </row>
    <row r="107" spans="1:44" ht="12.75">
      <c r="A107" s="24" t="s">
        <v>24</v>
      </c>
      <c r="B107" s="25">
        <f t="shared" si="25"/>
        <v>26</v>
      </c>
      <c r="C107" s="25"/>
      <c r="D107" s="25"/>
      <c r="E107" s="25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>
        <v>13</v>
      </c>
      <c r="AJ107" s="27"/>
      <c r="AK107" s="27"/>
      <c r="AL107" s="27"/>
      <c r="AM107" s="27"/>
      <c r="AN107" s="27"/>
      <c r="AO107" s="27">
        <v>13</v>
      </c>
      <c r="AP107" s="27"/>
      <c r="AQ107" s="27"/>
      <c r="AR107" s="24" t="s">
        <v>24</v>
      </c>
    </row>
    <row r="108" spans="1:44" ht="12.75">
      <c r="A108" s="24" t="s">
        <v>25</v>
      </c>
      <c r="B108" s="25">
        <f t="shared" si="25"/>
        <v>46</v>
      </c>
      <c r="C108" s="25"/>
      <c r="D108" s="25"/>
      <c r="E108" s="25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>
        <v>10</v>
      </c>
      <c r="AJ108" s="27"/>
      <c r="AK108" s="27"/>
      <c r="AL108" s="27"/>
      <c r="AM108" s="27"/>
      <c r="AN108" s="27"/>
      <c r="AO108" s="27">
        <v>36</v>
      </c>
      <c r="AP108" s="27"/>
      <c r="AQ108" s="27"/>
      <c r="AR108" s="24" t="s">
        <v>25</v>
      </c>
    </row>
    <row r="109" spans="1:44" ht="12.75">
      <c r="A109" s="24" t="s">
        <v>26</v>
      </c>
      <c r="B109" s="25">
        <f t="shared" si="25"/>
        <v>4</v>
      </c>
      <c r="C109" s="25"/>
      <c r="D109" s="25"/>
      <c r="E109" s="25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>
        <v>2</v>
      </c>
      <c r="AJ109" s="27"/>
      <c r="AK109" s="27"/>
      <c r="AL109" s="27"/>
      <c r="AM109" s="27"/>
      <c r="AN109" s="27"/>
      <c r="AO109" s="27">
        <v>2</v>
      </c>
      <c r="AP109" s="27"/>
      <c r="AQ109" s="27"/>
      <c r="AR109" s="24" t="s">
        <v>26</v>
      </c>
    </row>
    <row r="110" spans="1:44" ht="12.75">
      <c r="A110" s="24" t="s">
        <v>27</v>
      </c>
      <c r="B110" s="25">
        <f t="shared" si="25"/>
        <v>7</v>
      </c>
      <c r="C110" s="25"/>
      <c r="D110" s="25"/>
      <c r="E110" s="25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>
        <v>1</v>
      </c>
      <c r="AJ110" s="27"/>
      <c r="AK110" s="27"/>
      <c r="AL110" s="27"/>
      <c r="AM110" s="27"/>
      <c r="AN110" s="27"/>
      <c r="AO110" s="27">
        <v>6</v>
      </c>
      <c r="AP110" s="27"/>
      <c r="AQ110" s="27"/>
      <c r="AR110" s="24" t="s">
        <v>27</v>
      </c>
    </row>
    <row r="111" spans="1:44" ht="12.75">
      <c r="A111" s="28" t="s">
        <v>15</v>
      </c>
      <c r="B111" s="25">
        <f t="shared" si="25"/>
        <v>0</v>
      </c>
      <c r="C111" s="25"/>
      <c r="D111" s="25"/>
      <c r="E111" s="25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>
        <v>0</v>
      </c>
      <c r="AJ111" s="29"/>
      <c r="AK111" s="29"/>
      <c r="AL111" s="29"/>
      <c r="AM111" s="29"/>
      <c r="AN111" s="29"/>
      <c r="AO111" s="29">
        <v>0</v>
      </c>
      <c r="AP111" s="29"/>
      <c r="AQ111" s="29"/>
      <c r="AR111" s="28" t="s">
        <v>15</v>
      </c>
    </row>
    <row r="112" spans="1:44" ht="12.75">
      <c r="A112" s="30" t="s">
        <v>14</v>
      </c>
      <c r="B112" s="25">
        <f t="shared" si="25"/>
        <v>1</v>
      </c>
      <c r="C112" s="25"/>
      <c r="D112" s="25"/>
      <c r="E112" s="25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>
        <v>1</v>
      </c>
      <c r="AJ112" s="31"/>
      <c r="AK112" s="31"/>
      <c r="AL112" s="31"/>
      <c r="AM112" s="31"/>
      <c r="AN112" s="31"/>
      <c r="AO112" s="31">
        <v>0</v>
      </c>
      <c r="AP112" s="31"/>
      <c r="AQ112" s="31"/>
      <c r="AR112" s="30" t="s">
        <v>14</v>
      </c>
    </row>
    <row r="113" spans="1:44" ht="12.75">
      <c r="A113" s="30" t="s">
        <v>28</v>
      </c>
      <c r="B113" s="25">
        <f t="shared" si="25"/>
        <v>48</v>
      </c>
      <c r="C113" s="25"/>
      <c r="D113" s="25"/>
      <c r="E113" s="25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>
        <v>33</v>
      </c>
      <c r="AJ113" s="31"/>
      <c r="AK113" s="31"/>
      <c r="AL113" s="31"/>
      <c r="AM113" s="31"/>
      <c r="AN113" s="31"/>
      <c r="AO113" s="31">
        <v>15</v>
      </c>
      <c r="AP113" s="31"/>
      <c r="AQ113" s="31"/>
      <c r="AR113" s="30" t="s">
        <v>28</v>
      </c>
    </row>
    <row r="114" spans="1:44" ht="12.75">
      <c r="A114" s="30" t="s">
        <v>29</v>
      </c>
      <c r="B114" s="25">
        <f t="shared" si="25"/>
        <v>34</v>
      </c>
      <c r="C114" s="25"/>
      <c r="D114" s="25"/>
      <c r="E114" s="25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>
        <v>19</v>
      </c>
      <c r="AJ114" s="31"/>
      <c r="AK114" s="31"/>
      <c r="AL114" s="31"/>
      <c r="AM114" s="31"/>
      <c r="AN114" s="31"/>
      <c r="AO114" s="31">
        <v>15</v>
      </c>
      <c r="AP114" s="31"/>
      <c r="AQ114" s="31"/>
      <c r="AR114" s="30" t="s">
        <v>29</v>
      </c>
    </row>
    <row r="115" spans="1:44" ht="12.75">
      <c r="A115" s="30" t="s">
        <v>54</v>
      </c>
      <c r="B115" s="25">
        <f t="shared" si="25"/>
        <v>3</v>
      </c>
      <c r="C115" s="25"/>
      <c r="D115" s="25"/>
      <c r="E115" s="25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>
        <v>2</v>
      </c>
      <c r="AJ115" s="31"/>
      <c r="AK115" s="31"/>
      <c r="AL115" s="31"/>
      <c r="AM115" s="31"/>
      <c r="AN115" s="31"/>
      <c r="AO115" s="31">
        <v>1</v>
      </c>
      <c r="AP115" s="31"/>
      <c r="AQ115" s="31"/>
      <c r="AR115" s="30" t="s">
        <v>54</v>
      </c>
    </row>
    <row r="116" spans="1:44" ht="12.75">
      <c r="A116" s="30" t="s">
        <v>43</v>
      </c>
      <c r="B116" s="25"/>
      <c r="C116" s="25"/>
      <c r="D116" s="25"/>
      <c r="E116" s="25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 t="s">
        <v>41</v>
      </c>
      <c r="AJ116" s="31"/>
      <c r="AK116" s="31"/>
      <c r="AL116" s="31"/>
      <c r="AM116" s="31"/>
      <c r="AN116" s="31"/>
      <c r="AO116" s="31" t="s">
        <v>19</v>
      </c>
      <c r="AP116" s="31"/>
      <c r="AQ116" s="31"/>
      <c r="AR116" s="30" t="s">
        <v>43</v>
      </c>
    </row>
    <row r="117" spans="1:44" s="6" customFormat="1" ht="12.75">
      <c r="A117" s="19" t="s">
        <v>44</v>
      </c>
      <c r="B117" s="20">
        <f t="shared" si="25"/>
        <v>29</v>
      </c>
      <c r="C117" s="20"/>
      <c r="D117" s="20"/>
      <c r="E117" s="2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>
        <f>SUM(S120+S119+S118)</f>
        <v>9</v>
      </c>
      <c r="T117" s="21">
        <f>SUM(T120+T119+T118)</f>
        <v>10</v>
      </c>
      <c r="U117" s="21">
        <f>SUM(U120+U119+U118)</f>
        <v>10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19" t="s">
        <v>44</v>
      </c>
    </row>
    <row r="118" spans="1:44" s="6" customFormat="1" ht="12.75">
      <c r="A118" s="19" t="s">
        <v>1</v>
      </c>
      <c r="B118" s="20">
        <f>SUM(I118:AQ118)</f>
        <v>27</v>
      </c>
      <c r="C118" s="20"/>
      <c r="D118" s="20"/>
      <c r="E118" s="20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>
        <v>8</v>
      </c>
      <c r="T118" s="21">
        <v>10</v>
      </c>
      <c r="U118" s="21">
        <v>9</v>
      </c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19" t="s">
        <v>1</v>
      </c>
    </row>
    <row r="119" spans="1:44" s="6" customFormat="1" ht="12.75">
      <c r="A119" s="19" t="s">
        <v>2</v>
      </c>
      <c r="B119" s="20">
        <f>SUM(I119:AQ119)</f>
        <v>2</v>
      </c>
      <c r="C119" s="20"/>
      <c r="D119" s="20"/>
      <c r="E119" s="20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>
        <v>1</v>
      </c>
      <c r="T119" s="22">
        <v>0</v>
      </c>
      <c r="U119" s="22">
        <v>1</v>
      </c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19" t="s">
        <v>2</v>
      </c>
    </row>
    <row r="120" spans="1:44" s="6" customFormat="1" ht="12.75">
      <c r="A120" s="19" t="s">
        <v>3</v>
      </c>
      <c r="B120" s="20">
        <f>SUM(I120:AQ120)</f>
        <v>0</v>
      </c>
      <c r="C120" s="20"/>
      <c r="D120" s="20"/>
      <c r="E120" s="20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>
        <v>0</v>
      </c>
      <c r="T120" s="22">
        <v>0</v>
      </c>
      <c r="U120" s="22">
        <v>0</v>
      </c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19" t="s">
        <v>3</v>
      </c>
    </row>
    <row r="121" spans="1:44" s="6" customFormat="1" ht="12.75">
      <c r="A121" s="19" t="s">
        <v>23</v>
      </c>
      <c r="B121" s="20"/>
      <c r="C121" s="20"/>
      <c r="D121" s="20"/>
      <c r="E121" s="20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>
        <v>0</v>
      </c>
      <c r="T121" s="22">
        <v>0</v>
      </c>
      <c r="U121" s="22">
        <v>0</v>
      </c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19" t="s">
        <v>23</v>
      </c>
    </row>
    <row r="122" spans="1:44" s="6" customFormat="1" ht="12.75">
      <c r="A122" s="19" t="s">
        <v>24</v>
      </c>
      <c r="B122" s="20">
        <f>SUM(I122:AQ122)</f>
        <v>886</v>
      </c>
      <c r="C122" s="20"/>
      <c r="D122" s="20"/>
      <c r="E122" s="20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>
        <v>385</v>
      </c>
      <c r="T122" s="22">
        <v>296</v>
      </c>
      <c r="U122" s="22">
        <v>205</v>
      </c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19" t="s">
        <v>24</v>
      </c>
    </row>
    <row r="123" spans="1:44" ht="12.75">
      <c r="A123" s="19" t="s">
        <v>25</v>
      </c>
      <c r="B123" s="20">
        <f>SUM(I123:AQ123)</f>
        <v>250</v>
      </c>
      <c r="C123" s="20"/>
      <c r="D123" s="20"/>
      <c r="E123" s="20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>
        <v>100</v>
      </c>
      <c r="T123" s="22">
        <v>53</v>
      </c>
      <c r="U123" s="22">
        <v>97</v>
      </c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19" t="s">
        <v>25</v>
      </c>
    </row>
    <row r="124" spans="1:44" ht="12.75">
      <c r="A124" s="19" t="s">
        <v>26</v>
      </c>
      <c r="B124" s="20">
        <f>SUM(I124:AQ124)</f>
        <v>132</v>
      </c>
      <c r="C124" s="20"/>
      <c r="D124" s="20"/>
      <c r="E124" s="20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>
        <v>60</v>
      </c>
      <c r="T124" s="22">
        <v>50</v>
      </c>
      <c r="U124" s="22">
        <v>22</v>
      </c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19" t="s">
        <v>26</v>
      </c>
    </row>
    <row r="125" spans="1:44" ht="12.75">
      <c r="A125" s="19" t="s">
        <v>27</v>
      </c>
      <c r="B125" s="20">
        <f>SUM(I125:AQ125)</f>
        <v>26</v>
      </c>
      <c r="C125" s="20"/>
      <c r="D125" s="20"/>
      <c r="E125" s="20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>
        <v>13</v>
      </c>
      <c r="T125" s="22">
        <v>3</v>
      </c>
      <c r="U125" s="22">
        <v>10</v>
      </c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19" t="s">
        <v>27</v>
      </c>
    </row>
    <row r="126" spans="1:44" ht="12.75">
      <c r="A126" s="19" t="s">
        <v>15</v>
      </c>
      <c r="B126" s="20">
        <f>SUM(I126:AQ126)</f>
        <v>1</v>
      </c>
      <c r="C126" s="20"/>
      <c r="D126" s="20"/>
      <c r="E126" s="20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>
        <v>0</v>
      </c>
      <c r="T126" s="22">
        <v>0</v>
      </c>
      <c r="U126" s="22">
        <v>1</v>
      </c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19" t="s">
        <v>15</v>
      </c>
    </row>
    <row r="127" spans="1:44" ht="12.75">
      <c r="A127" s="19" t="s">
        <v>14</v>
      </c>
      <c r="B127" s="20">
        <f>SUM(I127:AQ127)</f>
        <v>9</v>
      </c>
      <c r="C127" s="20"/>
      <c r="D127" s="20"/>
      <c r="E127" s="20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>
        <v>4</v>
      </c>
      <c r="T127" s="22">
        <v>2</v>
      </c>
      <c r="U127" s="22">
        <v>3</v>
      </c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19" t="s">
        <v>14</v>
      </c>
    </row>
    <row r="128" spans="1:44" ht="12.75">
      <c r="A128" s="19" t="s">
        <v>28</v>
      </c>
      <c r="B128" s="20">
        <f>SUM(I128:AQ128)</f>
        <v>549</v>
      </c>
      <c r="C128" s="20"/>
      <c r="D128" s="20"/>
      <c r="E128" s="20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>
        <v>188</v>
      </c>
      <c r="T128" s="22">
        <v>166</v>
      </c>
      <c r="U128" s="22">
        <v>195</v>
      </c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19" t="s">
        <v>28</v>
      </c>
    </row>
    <row r="129" spans="1:44" ht="12.75">
      <c r="A129" s="19" t="s">
        <v>29</v>
      </c>
      <c r="B129" s="20">
        <f>SUM(I129:AQ129)</f>
        <v>108</v>
      </c>
      <c r="C129" s="20"/>
      <c r="D129" s="20"/>
      <c r="E129" s="20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>
        <v>37</v>
      </c>
      <c r="T129" s="22">
        <v>37</v>
      </c>
      <c r="U129" s="22">
        <v>34</v>
      </c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19" t="s">
        <v>29</v>
      </c>
    </row>
    <row r="130" spans="1:44" ht="12.75">
      <c r="A130" s="19" t="s">
        <v>54</v>
      </c>
      <c r="B130" s="20">
        <f>SUM(I130:AQ130)</f>
        <v>27</v>
      </c>
      <c r="C130" s="20"/>
      <c r="D130" s="20"/>
      <c r="E130" s="20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>
        <v>9</v>
      </c>
      <c r="T130" s="22">
        <v>8</v>
      </c>
      <c r="U130" s="22">
        <v>10</v>
      </c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19" t="s">
        <v>54</v>
      </c>
    </row>
    <row r="131" spans="1:44" ht="12.75">
      <c r="A131" s="19" t="s">
        <v>45</v>
      </c>
      <c r="B131" s="20"/>
      <c r="C131" s="20"/>
      <c r="D131" s="20"/>
      <c r="E131" s="20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 t="s">
        <v>46</v>
      </c>
      <c r="T131" s="22" t="s">
        <v>47</v>
      </c>
      <c r="U131" s="22" t="s">
        <v>47</v>
      </c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19" t="s">
        <v>45</v>
      </c>
    </row>
    <row r="132" spans="1:44" ht="12.75">
      <c r="A132" s="23"/>
      <c r="B132" s="20"/>
      <c r="C132" s="20"/>
      <c r="D132" s="20"/>
      <c r="E132" s="20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3"/>
    </row>
    <row r="133" spans="1:46" s="46" customFormat="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</row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</sheetData>
  <sheetProtection/>
  <mergeCells count="3">
    <mergeCell ref="I1:N1"/>
    <mergeCell ref="I2:N2"/>
    <mergeCell ref="I3:N3"/>
  </mergeCells>
  <hyperlinks>
    <hyperlink ref="K1:K3" r:id="rId1" display="Genève Rugby Club Fondée en ?"/>
    <hyperlink ref="AQ8" r:id="rId2" display="Genève Rugby Club Fondée en ?"/>
    <hyperlink ref="AQ8:AQ10" r:id="rId3" display="Rugby Club Hermance Fondée en ?"/>
    <hyperlink ref="I1:N3" r:id="rId4" display="Rugby Club Hermance Fondée en ?"/>
    <hyperlink ref="B2" r:id="rId5" display="Retour"/>
  </hyperlinks>
  <printOptions/>
  <pageMargins left="0.787401575" right="0.787401575" top="0.984251969" bottom="0.984251969" header="0.4921259845" footer="0.4921259845"/>
  <pageSetup horizontalDpi="300" verticalDpi="3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NARDIN</dc:creator>
  <cp:keywords/>
  <dc:description/>
  <cp:lastModifiedBy>Luc</cp:lastModifiedBy>
  <dcterms:created xsi:type="dcterms:W3CDTF">2004-01-05T19:37:02Z</dcterms:created>
  <dcterms:modified xsi:type="dcterms:W3CDTF">2011-06-13T07:29:53Z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